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070" windowHeight="9735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J57" i="5" l="1"/>
  <c r="C57" i="5"/>
  <c r="J128" i="5"/>
  <c r="C128" i="5"/>
  <c r="C65" i="5"/>
  <c r="I128" i="5"/>
  <c r="E113" i="5"/>
  <c r="I108" i="5"/>
  <c r="I85" i="5"/>
  <c r="I91" i="5"/>
  <c r="I35" i="5"/>
  <c r="I22" i="5"/>
  <c r="J26" i="5"/>
  <c r="J165" i="5" l="1"/>
  <c r="J113" i="5"/>
  <c r="J91" i="5"/>
  <c r="K168" i="5" l="1"/>
  <c r="J167" i="5"/>
  <c r="I167" i="5"/>
  <c r="C167" i="5"/>
  <c r="I165" i="5"/>
  <c r="C165" i="5"/>
  <c r="J161" i="5"/>
  <c r="I161" i="5"/>
  <c r="C161" i="5"/>
  <c r="J151" i="5"/>
  <c r="I151" i="5"/>
  <c r="C151" i="5"/>
  <c r="J145" i="5"/>
  <c r="I145" i="5"/>
  <c r="C145" i="5"/>
  <c r="J141" i="5"/>
  <c r="I141" i="5"/>
  <c r="C141" i="5"/>
  <c r="J137" i="5"/>
  <c r="I137" i="5"/>
  <c r="E137" i="5"/>
  <c r="J123" i="5"/>
  <c r="I123" i="5"/>
  <c r="C123" i="5"/>
  <c r="J119" i="5"/>
  <c r="I119" i="5"/>
  <c r="H119" i="5"/>
  <c r="G119" i="5"/>
  <c r="F119" i="5"/>
  <c r="E119" i="5"/>
  <c r="I113" i="5"/>
  <c r="J108" i="5"/>
  <c r="C108" i="5"/>
  <c r="J103" i="5"/>
  <c r="I103" i="5"/>
  <c r="C103" i="5"/>
  <c r="C91" i="5"/>
  <c r="J85" i="5"/>
  <c r="C85" i="5"/>
  <c r="J73" i="5"/>
  <c r="I73" i="5"/>
  <c r="C73" i="5"/>
  <c r="J67" i="5"/>
  <c r="I67" i="5"/>
  <c r="C67" i="5"/>
  <c r="J65" i="5"/>
  <c r="I65" i="5"/>
  <c r="J60" i="5"/>
  <c r="I60" i="5"/>
  <c r="C60" i="5"/>
  <c r="I57" i="5"/>
  <c r="J51" i="5"/>
  <c r="I51" i="5"/>
  <c r="C51" i="5"/>
  <c r="J45" i="5"/>
  <c r="I45" i="5"/>
  <c r="C45" i="5"/>
  <c r="J42" i="5"/>
  <c r="I42" i="5"/>
  <c r="C42" i="5"/>
  <c r="J35" i="5"/>
  <c r="C35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68" i="5" l="1"/>
  <c r="J168" i="5"/>
  <c r="I168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<sst xmlns="http://schemas.openxmlformats.org/spreadsheetml/2006/main" count="531" uniqueCount="219">
  <si>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</si>
  <si>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</si>
  <si>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</si>
  <si>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</si>
  <si>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</si>
  <si>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</si>
  <si>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</si>
  <si>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</si>
  <si>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</si>
  <si>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</si>
  <si>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</si>
  <si>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</si>
  <si>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</si>
  <si>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</si>
  <si>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</si>
  <si>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</si>
  <si>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</si>
  <si>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</si>
  <si>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</si>
  <si>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</si>
  <si>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</si>
  <si>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</si>
  <si>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</si>
  <si>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</si>
  <si>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</si>
  <si>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</si>
  <si>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</si>
  <si>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</si>
  <si>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</si>
  <si>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</si>
  <si>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</si>
  <si>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</si>
  <si>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</si>
  <si>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</si>
  <si>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</si>
  <si>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</si>
  <si>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</si>
  <si>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</si>
  <si>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</si>
  <si>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</si>
  <si>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</si>
  <si>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</si>
  <si>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</si>
  <si>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</si>
  <si>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</si>
  <si>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</si>
  <si>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</si>
  <si>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</si>
  <si>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</si>
  <si>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</si>
  <si>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</si>
  <si>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</si>
  <si>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</si>
  <si>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</si>
  <si>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</si>
  <si>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</si>
  <si>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</si>
  <si>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</si>
  <si>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</si>
  <si>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</si>
  <si>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</si>
  <si>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</si>
  <si>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</si>
  <si>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</si>
  <si>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</si>
  <si>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</si>
  <si>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</si>
  <si>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</si>
  <si>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</si>
  <si>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</si>
  <si>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</si>
  <si>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</si>
  <si>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</si>
  <si>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</si>
  <si>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</si>
  <si>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</si>
  <si>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</si>
  <si>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</si>
  <si>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</si>
  <si>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</si>
  <si>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</si>
  <si>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</si>
  <si>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</si>
  <si>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</si>
  <si>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</si>
  <si>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</si>
  <si>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</si>
  <si>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</si>
  <si>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</si>
  <si>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</si>
  <si>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</si>
  <si>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</si>
  <si>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</si>
  <si>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</si>
  <si>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</si>
  <si>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</si>
  <si>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</si>
  <si>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</si>
  <si>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</si>
  <si>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</si>
  <si>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</si>
  <si>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</si>
  <si>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</si>
  <si>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</si>
  <si>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</si>
  <si>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</si>
  <si>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</si>
  <si>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</si>
  <si>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</si>
  <si>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</si>
  <si>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</si>
  <si>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</si>
  <si>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</si>
  <si>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</si>
  <si>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</si>
  <si>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</si>
  <si>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</si>
  <si>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</si>
  <si>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</si>
  <si>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</si>
  <si>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</si>
  <si>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</si>
  <si>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</si>
  <si>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</si>
  <si>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</si>
  <si>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</si>
  <si>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</si>
  <si>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</si>
  <si>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</si>
  <si>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</si>
  <si>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</si>
  <si>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</si>
  <si>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</si>
  <si>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</si>
  <si>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</si>
  <si>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</si>
  <si>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</si>
  <si>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</si>
  <si>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</si>
  <si>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</si>
  <si>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</si>
  <si>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</si>
  <si>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</si>
  <si>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</si>
  <si>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</si>
  <si>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</si>
  <si>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</si>
  <si>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</si>
  <si>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</si>
  <si>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</si>
  <si>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</si>
  <si>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</si>
  <si>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</si>
  <si>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</si>
  <si>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</si>
  <si>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</si>
  <si>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</si>
  <si>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</si>
  <si>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</si>
  <si>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</si>
  <si>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</si>
  <si>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</si>
  <si>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</si>
  <si>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</si>
  <si>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</si>
  <si>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</si>
  <si>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</si>
  <si>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</si>
  <si>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</si>
  <si>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</si>
  <si>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</si>
  <si>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</si>
  <si>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</si>
  <si>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</si>
  <si>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</si>
  <si>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</si>
  <si>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</si>
  <si>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</si>
  <si>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</si>
  <si>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</si>
  <si>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</si>
  <si>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</si>
  <si>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</si>
  <si>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</si>
  <si>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</si>
  <si>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</si>
  <si>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</si>
  <si>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</si>
  <si>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</si>
  <si>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Zakup strojów ludowych- szycie</t>
  </si>
  <si>
    <t>Spotkanie integracyjne dla mieszkańców sołectwa Licze                (Dzień Dziecka)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</si>
  <si>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</si>
  <si>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</si>
  <si>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</si>
  <si>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</si>
  <si>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</si>
  <si>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Dostosowanie na placu zabaw przy ul. Pawlickiej urządzeń                do zabawy dla dzieci w wieku przedszkolnym</t>
  </si>
  <si>
    <t xml:space="preserve">Montaż instalacji elektycznej na budynku na boisku gminnym </t>
  </si>
  <si>
    <t>Zakup i montaż dachówki na pokrycie dachu altany</t>
  </si>
  <si>
    <t xml:space="preserve">Zagospodarowanie przestrzeni publicznej dla celów rekreacyjno sportowych sołectwa Korzeniewo w tym:                                            - zakup i montaż sześciokąta sprawnościowego;                                               - zakup piaskownicy z tworzywa sztucznego;                                                        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</si>
  <si>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</si>
  <si>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</si>
  <si>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</si>
  <si>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</si>
  <si>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</si>
  <si>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Wykonanie ogrodzenia placu zabaw</t>
  </si>
  <si>
    <t>Zakup i montaż siłowni zewnętrznej</t>
  </si>
  <si>
    <t>Zakup grilla</t>
  </si>
  <si>
    <t>Projekt i wykonanie - Zagospodarowanie działki gminnej dla celów rekreacyjno - sportowych poprzez:                                - utwardzenie nawierzchni pod wiatę, ławostoły, kosz                         - pokrycie dachu altany                                                                               - doposażenie placu zbaw                                                                - wymiana bujaka na placu zabaw</t>
  </si>
  <si>
    <t>Projekt, zakup i wykonanie elementów siłowni zewnętrznej            na placu zabaw oraz budowy chodnika na placu zabaw</t>
  </si>
  <si>
    <t xml:space="preserve">Zakup sprzętu sportowego </t>
  </si>
  <si>
    <t>Zagospodarowanie przestrzeni publicznej w sołectwie Brokowo poprzez zakup huśtawki tzw. "Bocianie Gniazdo" oraz zakup grilla murowanego, stołów piknikowych wraz z ławkami</t>
  </si>
  <si>
    <t>Budowa boiska do koszykówki z jednym koszem wraz                    z sołectwem Grabówko</t>
  </si>
  <si>
    <t>Wyłożenie drogi płytami jomba z korytkami</t>
  </si>
  <si>
    <t>Spotkanie kulturalne dla mieszkańców Szałwinka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</si>
  <si>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11 września 2018r.</t>
    </r>
  </si>
  <si>
    <t xml:space="preserve">Zagospodarowanie działki nr 73, w tym:
- zakup blachy trapezowej plus montaż
- wykonanie ścianek do wiaty
</t>
  </si>
  <si>
    <t>Załącznik Nr 8</t>
  </si>
  <si>
    <t>do Uchwały Nr  LIV/371/18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</si>
</sst>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9" fillId="6" borderId="0" xfId="0" applyNumberFormat="1" applyFont="1" applyFill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right" vertical="center"/>
    </xf>
    <xf numFmtId="4" fontId="21" fillId="6" borderId="0" xfId="0" applyNumberFormat="1" applyFont="1" applyFill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2" borderId="6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" xfId="0" applyFont="1" applyBorder="1"/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2" sqref="D2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471"/>
      <c r="I1" s="471"/>
    </row>
    <row r="2" spans="1:14">
      <c r="A2" s="1"/>
      <c r="B2" s="223"/>
      <c r="D2" s="205"/>
      <c r="H2" s="472" t="s">
        <v>217</v>
      </c>
      <c r="I2" s="472"/>
      <c r="J2" s="472"/>
    </row>
    <row r="3" spans="1:14">
      <c r="A3" s="1"/>
      <c r="B3" s="223"/>
      <c r="D3" s="205"/>
      <c r="H3" s="472" t="s">
        <v>218</v>
      </c>
      <c r="I3" s="472"/>
      <c r="J3" s="472"/>
    </row>
    <row r="4" spans="1:14">
      <c r="A4" s="1"/>
      <c r="B4" s="223"/>
      <c r="D4" s="205"/>
      <c r="H4" s="472" t="s">
        <v>193</v>
      </c>
      <c r="I4" s="472"/>
      <c r="J4" s="472"/>
    </row>
    <row r="5" spans="1:14">
      <c r="A5" s="145"/>
      <c r="B5" s="473" t="s">
        <v>192</v>
      </c>
      <c r="C5" s="473"/>
      <c r="D5" s="473"/>
      <c r="H5" s="472" t="s">
        <v>215</v>
      </c>
      <c r="I5" s="472"/>
      <c r="J5" s="472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474" t="s">
        <v>2</v>
      </c>
      <c r="D8" s="47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441">
        <v>1</v>
      </c>
      <c r="B9" s="444" t="s">
        <v>7</v>
      </c>
      <c r="C9" s="297" t="s">
        <v>134</v>
      </c>
      <c r="D9" s="298"/>
      <c r="E9" s="101">
        <v>926</v>
      </c>
      <c r="F9" s="101">
        <v>92695</v>
      </c>
      <c r="G9" s="101">
        <v>6050</v>
      </c>
      <c r="H9" s="21">
        <v>1107</v>
      </c>
      <c r="I9" s="21">
        <v>1107</v>
      </c>
      <c r="J9" s="212">
        <v>1107</v>
      </c>
      <c r="K9" s="303"/>
    </row>
    <row r="10" spans="1:14" ht="36.75" customHeight="1">
      <c r="A10" s="442"/>
      <c r="B10" s="445"/>
      <c r="C10" s="469" t="s">
        <v>213</v>
      </c>
      <c r="D10" s="470"/>
      <c r="E10" s="101">
        <v>600</v>
      </c>
      <c r="F10" s="101">
        <v>60016</v>
      </c>
      <c r="G10" s="101">
        <v>6050</v>
      </c>
      <c r="H10" s="293">
        <v>19734.75</v>
      </c>
      <c r="I10" s="293">
        <v>19734.75</v>
      </c>
      <c r="J10" s="68">
        <v>19735</v>
      </c>
      <c r="K10" s="304"/>
      <c r="N10" s="8"/>
    </row>
    <row r="11" spans="1:14" ht="30.75" customHeight="1">
      <c r="A11" s="442"/>
      <c r="B11" s="445"/>
      <c r="C11" s="318" t="s">
        <v>136</v>
      </c>
      <c r="D11" s="319"/>
      <c r="E11" s="461">
        <v>750</v>
      </c>
      <c r="F11" s="461">
        <v>75075</v>
      </c>
      <c r="G11" s="461">
        <v>4300</v>
      </c>
      <c r="H11" s="458">
        <v>1096</v>
      </c>
      <c r="I11" s="458"/>
      <c r="J11" s="305">
        <v>1096</v>
      </c>
      <c r="K11" s="304"/>
      <c r="N11" s="8"/>
    </row>
    <row r="12" spans="1:14" ht="30" customHeight="1">
      <c r="A12" s="442"/>
      <c r="B12" s="445"/>
      <c r="C12" s="320"/>
      <c r="D12" s="321"/>
      <c r="E12" s="462"/>
      <c r="F12" s="462"/>
      <c r="G12" s="462"/>
      <c r="H12" s="460"/>
      <c r="I12" s="460"/>
      <c r="J12" s="323"/>
      <c r="K12" s="304"/>
    </row>
    <row r="13" spans="1:14" ht="14.25" customHeight="1">
      <c r="A13" s="443"/>
      <c r="B13" s="226" t="s">
        <v>8</v>
      </c>
      <c r="C13" s="446">
        <f>SUM(H9:H12)</f>
        <v>21937.75</v>
      </c>
      <c r="D13" s="447"/>
      <c r="E13" s="447"/>
      <c r="F13" s="447"/>
      <c r="G13" s="447"/>
      <c r="H13" s="448"/>
      <c r="I13" s="27">
        <f>SUM(I9:I12)</f>
        <v>20841.75</v>
      </c>
      <c r="J13" s="258">
        <f>SUM(J9:J12)</f>
        <v>21938</v>
      </c>
      <c r="K13" s="29">
        <v>21937.75</v>
      </c>
    </row>
    <row r="14" spans="1:14" ht="15.75" customHeight="1">
      <c r="A14" s="441">
        <v>2</v>
      </c>
      <c r="B14" s="444" t="s">
        <v>9</v>
      </c>
      <c r="C14" s="318" t="s">
        <v>194</v>
      </c>
      <c r="D14" s="319"/>
      <c r="E14" s="461">
        <v>926</v>
      </c>
      <c r="F14" s="461">
        <v>92695</v>
      </c>
      <c r="G14" s="461">
        <v>6050</v>
      </c>
      <c r="H14" s="465">
        <v>3500</v>
      </c>
      <c r="I14" s="458">
        <v>3500</v>
      </c>
      <c r="J14" s="305">
        <v>3500</v>
      </c>
      <c r="K14" s="303"/>
    </row>
    <row r="15" spans="1:14" ht="15.75" customHeight="1">
      <c r="A15" s="442"/>
      <c r="B15" s="445"/>
      <c r="C15" s="340"/>
      <c r="D15" s="341"/>
      <c r="E15" s="467"/>
      <c r="F15" s="467"/>
      <c r="G15" s="467"/>
      <c r="H15" s="468"/>
      <c r="I15" s="459"/>
      <c r="J15" s="306"/>
      <c r="K15" s="304"/>
    </row>
    <row r="16" spans="1:14" ht="4.9000000000000004" customHeight="1">
      <c r="A16" s="442"/>
      <c r="B16" s="445"/>
      <c r="C16" s="340"/>
      <c r="D16" s="341"/>
      <c r="E16" s="467"/>
      <c r="F16" s="467"/>
      <c r="G16" s="467"/>
      <c r="H16" s="468"/>
      <c r="I16" s="459"/>
      <c r="J16" s="306"/>
      <c r="K16" s="304"/>
    </row>
    <row r="17" spans="1:11" ht="9" hidden="1" customHeight="1">
      <c r="A17" s="442"/>
      <c r="B17" s="445"/>
      <c r="C17" s="340"/>
      <c r="D17" s="341"/>
      <c r="E17" s="467"/>
      <c r="F17" s="467"/>
      <c r="G17" s="467"/>
      <c r="H17" s="468"/>
      <c r="I17" s="459"/>
      <c r="J17" s="306"/>
      <c r="K17" s="304"/>
    </row>
    <row r="18" spans="1:11" ht="32.25" customHeight="1">
      <c r="A18" s="442"/>
      <c r="B18" s="445"/>
      <c r="C18" s="320"/>
      <c r="D18" s="321"/>
      <c r="E18" s="462"/>
      <c r="F18" s="462"/>
      <c r="G18" s="462"/>
      <c r="H18" s="466"/>
      <c r="I18" s="460"/>
      <c r="J18" s="323"/>
      <c r="K18" s="304"/>
    </row>
    <row r="19" spans="1:11" ht="33.75" customHeight="1">
      <c r="A19" s="442"/>
      <c r="B19" s="445"/>
      <c r="C19" s="297" t="s">
        <v>129</v>
      </c>
      <c r="D19" s="298"/>
      <c r="E19" s="244">
        <v>900</v>
      </c>
      <c r="F19" s="244">
        <v>90015</v>
      </c>
      <c r="G19" s="244">
        <v>6050</v>
      </c>
      <c r="H19" s="246">
        <v>19143.32</v>
      </c>
      <c r="I19" s="21">
        <v>19143.32</v>
      </c>
      <c r="J19" s="212">
        <v>19144</v>
      </c>
      <c r="K19" s="304"/>
    </row>
    <row r="20" spans="1:11" ht="26.45" customHeight="1">
      <c r="A20" s="442"/>
      <c r="B20" s="445"/>
      <c r="C20" s="318" t="s">
        <v>130</v>
      </c>
      <c r="D20" s="319"/>
      <c r="E20" s="461">
        <v>750</v>
      </c>
      <c r="F20" s="461">
        <v>75075</v>
      </c>
      <c r="G20" s="463">
        <v>4300</v>
      </c>
      <c r="H20" s="465">
        <v>1191.75</v>
      </c>
      <c r="I20" s="458"/>
      <c r="J20" s="305">
        <v>1192</v>
      </c>
      <c r="K20" s="304"/>
    </row>
    <row r="21" spans="1:11" ht="27" customHeight="1">
      <c r="A21" s="442"/>
      <c r="B21" s="445"/>
      <c r="C21" s="320"/>
      <c r="D21" s="321"/>
      <c r="E21" s="462"/>
      <c r="F21" s="462"/>
      <c r="G21" s="464"/>
      <c r="H21" s="466"/>
      <c r="I21" s="460"/>
      <c r="J21" s="323"/>
      <c r="K21" s="304"/>
    </row>
    <row r="22" spans="1:11" ht="14.25" customHeight="1">
      <c r="A22" s="443"/>
      <c r="B22" s="226" t="s">
        <v>8</v>
      </c>
      <c r="C22" s="380">
        <f>SUM(H14:H21)</f>
        <v>23835.07</v>
      </c>
      <c r="D22" s="380"/>
      <c r="E22" s="380"/>
      <c r="F22" s="380"/>
      <c r="G22" s="380"/>
      <c r="H22" s="380"/>
      <c r="I22" s="27">
        <f>SUM(I14:I21)</f>
        <v>22643.32</v>
      </c>
      <c r="J22" s="258">
        <f>SUM(J14:J21)</f>
        <v>23836</v>
      </c>
      <c r="K22" s="29">
        <v>23835.07</v>
      </c>
    </row>
    <row r="23" spans="1:11" ht="66" customHeight="1">
      <c r="A23" s="441">
        <v>3</v>
      </c>
      <c r="B23" s="444" t="s">
        <v>10</v>
      </c>
      <c r="C23" s="414" t="s">
        <v>216</v>
      </c>
      <c r="D23" s="414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442"/>
      <c r="B24" s="445"/>
      <c r="C24" s="297" t="s">
        <v>211</v>
      </c>
      <c r="D24" s="298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442"/>
      <c r="B25" s="445"/>
      <c r="C25" s="180"/>
      <c r="D25" s="181"/>
      <c r="E25" s="244"/>
      <c r="F25" s="244"/>
      <c r="G25" s="244"/>
      <c r="H25" s="243"/>
      <c r="I25" s="243"/>
      <c r="J25" s="260"/>
      <c r="K25" s="185"/>
    </row>
    <row r="26" spans="1:11" ht="14.25" customHeight="1">
      <c r="A26" s="443"/>
      <c r="B26" s="226" t="s">
        <v>8</v>
      </c>
      <c r="C26" s="446">
        <f>SUM(H23:H24)</f>
        <v>16127.21</v>
      </c>
      <c r="D26" s="447"/>
      <c r="E26" s="447"/>
      <c r="F26" s="447"/>
      <c r="G26" s="447"/>
      <c r="H26" s="448"/>
      <c r="I26" s="27">
        <f>SUM(I23:I24)</f>
        <v>16127.21</v>
      </c>
      <c r="J26" s="258">
        <f>SUM(J23:J25)</f>
        <v>16128</v>
      </c>
      <c r="K26" s="29">
        <v>16127.21</v>
      </c>
    </row>
    <row r="27" spans="1:11" ht="50.25" customHeight="1">
      <c r="A27" s="455">
        <v>4</v>
      </c>
      <c r="B27" s="365" t="s">
        <v>11</v>
      </c>
      <c r="C27" s="414" t="s">
        <v>141</v>
      </c>
      <c r="D27" s="414"/>
      <c r="E27" s="233">
        <v>926</v>
      </c>
      <c r="F27" s="233">
        <v>92695</v>
      </c>
      <c r="G27" s="233">
        <v>6050</v>
      </c>
      <c r="H27" s="245">
        <v>16260.4</v>
      </c>
      <c r="I27" s="245">
        <v>16260.4</v>
      </c>
      <c r="J27" s="144">
        <v>16261</v>
      </c>
      <c r="K27" s="186"/>
    </row>
    <row r="28" spans="1:11" ht="12" hidden="1" customHeight="1">
      <c r="A28" s="456"/>
      <c r="B28" s="365"/>
      <c r="C28" s="207"/>
      <c r="D28" s="207"/>
      <c r="E28" s="233"/>
      <c r="F28" s="233"/>
      <c r="G28" s="233"/>
      <c r="H28" s="245"/>
      <c r="I28" s="236"/>
      <c r="J28" s="212"/>
      <c r="K28" s="186"/>
    </row>
    <row r="29" spans="1:11" ht="27.75" customHeight="1">
      <c r="A29" s="456"/>
      <c r="B29" s="365"/>
      <c r="C29" s="318" t="s">
        <v>142</v>
      </c>
      <c r="D29" s="319"/>
      <c r="E29" s="299">
        <v>750</v>
      </c>
      <c r="F29" s="299">
        <v>75075</v>
      </c>
      <c r="G29" s="299">
        <v>4300</v>
      </c>
      <c r="H29" s="301">
        <v>855</v>
      </c>
      <c r="I29" s="245"/>
      <c r="J29" s="305">
        <v>855</v>
      </c>
      <c r="K29" s="186"/>
    </row>
    <row r="30" spans="1:11" ht="30" customHeight="1">
      <c r="A30" s="456"/>
      <c r="B30" s="365"/>
      <c r="C30" s="320"/>
      <c r="D30" s="321"/>
      <c r="E30" s="300"/>
      <c r="F30" s="300"/>
      <c r="G30" s="300"/>
      <c r="H30" s="302"/>
      <c r="I30" s="245"/>
      <c r="J30" s="323"/>
      <c r="K30" s="186"/>
    </row>
    <row r="31" spans="1:11" ht="14.25">
      <c r="A31" s="457"/>
      <c r="B31" s="227" t="s">
        <v>8</v>
      </c>
      <c r="C31" s="346">
        <f>SUM(H27:H29)</f>
        <v>17115.400000000001</v>
      </c>
      <c r="D31" s="347"/>
      <c r="E31" s="347"/>
      <c r="F31" s="347"/>
      <c r="G31" s="347"/>
      <c r="H31" s="348"/>
      <c r="I31" s="240">
        <f>SUM(I27:I30)</f>
        <v>16260.4</v>
      </c>
      <c r="J31" s="258">
        <f>SUM(J27:J29)</f>
        <v>17116</v>
      </c>
      <c r="K31" s="61">
        <v>17115.400000000001</v>
      </c>
    </row>
    <row r="32" spans="1:11" ht="72" customHeight="1">
      <c r="A32" s="353">
        <v>5</v>
      </c>
      <c r="B32" s="295" t="s">
        <v>12</v>
      </c>
      <c r="C32" s="449" t="s">
        <v>209</v>
      </c>
      <c r="D32" s="450"/>
      <c r="E32" s="257">
        <v>926</v>
      </c>
      <c r="F32" s="257">
        <v>92695</v>
      </c>
      <c r="G32" s="257">
        <v>6050</v>
      </c>
      <c r="H32" s="272">
        <v>14942.68</v>
      </c>
      <c r="I32" s="271">
        <v>14942.68</v>
      </c>
      <c r="J32" s="107">
        <v>14943</v>
      </c>
      <c r="K32" s="178"/>
    </row>
    <row r="33" spans="1:11" ht="19.5" customHeight="1">
      <c r="A33" s="353"/>
      <c r="B33" s="295"/>
      <c r="C33" s="451" t="s">
        <v>146</v>
      </c>
      <c r="D33" s="452"/>
      <c r="E33" s="439">
        <v>750</v>
      </c>
      <c r="F33" s="439">
        <v>75075</v>
      </c>
      <c r="G33" s="257">
        <v>4210</v>
      </c>
      <c r="H33" s="253">
        <v>280.67</v>
      </c>
      <c r="I33" s="249"/>
      <c r="J33" s="262">
        <v>281</v>
      </c>
      <c r="K33" s="178"/>
    </row>
    <row r="34" spans="1:11" ht="50.25" customHeight="1">
      <c r="A34" s="353"/>
      <c r="B34" s="296"/>
      <c r="C34" s="453"/>
      <c r="D34" s="454"/>
      <c r="E34" s="440"/>
      <c r="F34" s="440"/>
      <c r="G34" s="105">
        <v>4300</v>
      </c>
      <c r="H34" s="254">
        <v>390</v>
      </c>
      <c r="I34" s="106"/>
      <c r="J34" s="262">
        <v>390</v>
      </c>
      <c r="K34" s="177"/>
    </row>
    <row r="35" spans="1:11" ht="14.25">
      <c r="A35" s="354"/>
      <c r="B35" s="227" t="s">
        <v>8</v>
      </c>
      <c r="C35" s="349">
        <f>SUM(H32:H34)</f>
        <v>15613.35</v>
      </c>
      <c r="D35" s="350"/>
      <c r="E35" s="350"/>
      <c r="F35" s="350"/>
      <c r="G35" s="350"/>
      <c r="H35" s="351"/>
      <c r="I35" s="240">
        <f>SUM(I32:I34)</f>
        <v>14942.68</v>
      </c>
      <c r="J35" s="28">
        <f>SUM(J32:J34)</f>
        <v>15614</v>
      </c>
      <c r="K35" s="29">
        <v>15613.35</v>
      </c>
    </row>
    <row r="36" spans="1:11" ht="22.5" customHeight="1">
      <c r="A36" s="339">
        <v>6</v>
      </c>
      <c r="B36" s="294" t="s">
        <v>13</v>
      </c>
      <c r="C36" s="318" t="s">
        <v>197</v>
      </c>
      <c r="D36" s="319"/>
      <c r="E36" s="299">
        <v>926</v>
      </c>
      <c r="F36" s="299">
        <v>92695</v>
      </c>
      <c r="G36" s="299">
        <v>6050</v>
      </c>
      <c r="H36" s="301">
        <v>14500</v>
      </c>
      <c r="I36" s="301">
        <v>14500</v>
      </c>
      <c r="J36" s="436">
        <v>14500</v>
      </c>
      <c r="K36" s="303"/>
    </row>
    <row r="37" spans="1:11" ht="12.75" customHeight="1">
      <c r="A37" s="339"/>
      <c r="B37" s="295"/>
      <c r="C37" s="340"/>
      <c r="D37" s="341"/>
      <c r="E37" s="335"/>
      <c r="F37" s="335"/>
      <c r="G37" s="335"/>
      <c r="H37" s="334"/>
      <c r="I37" s="334"/>
      <c r="J37" s="437"/>
      <c r="K37" s="304"/>
    </row>
    <row r="38" spans="1:11" ht="6" customHeight="1">
      <c r="A38" s="339"/>
      <c r="B38" s="295"/>
      <c r="C38" s="320"/>
      <c r="D38" s="321"/>
      <c r="E38" s="300"/>
      <c r="F38" s="300"/>
      <c r="G38" s="300"/>
      <c r="H38" s="302"/>
      <c r="I38" s="302"/>
      <c r="J38" s="438"/>
      <c r="K38" s="304"/>
    </row>
    <row r="39" spans="1:11" ht="53.25" customHeight="1">
      <c r="A39" s="339"/>
      <c r="B39" s="295"/>
      <c r="C39" s="297" t="s">
        <v>148</v>
      </c>
      <c r="D39" s="298"/>
      <c r="E39" s="232">
        <v>926</v>
      </c>
      <c r="F39" s="232">
        <v>92695</v>
      </c>
      <c r="G39" s="232">
        <v>6050</v>
      </c>
      <c r="H39" s="239">
        <v>445.94</v>
      </c>
      <c r="I39" s="237">
        <v>445.94</v>
      </c>
      <c r="J39" s="260">
        <v>446</v>
      </c>
      <c r="K39" s="304"/>
    </row>
    <row r="40" spans="1:11" ht="37.5" customHeight="1">
      <c r="A40" s="339"/>
      <c r="B40" s="295"/>
      <c r="C40" s="342" t="s">
        <v>202</v>
      </c>
      <c r="D40" s="343"/>
      <c r="E40" s="299">
        <v>750</v>
      </c>
      <c r="F40" s="299">
        <v>75075</v>
      </c>
      <c r="G40" s="299">
        <v>4300</v>
      </c>
      <c r="H40" s="301">
        <v>786</v>
      </c>
      <c r="I40" s="301"/>
      <c r="J40" s="305">
        <v>786</v>
      </c>
      <c r="K40" s="304"/>
    </row>
    <row r="41" spans="1:11" ht="33" customHeight="1">
      <c r="A41" s="339"/>
      <c r="B41" s="295"/>
      <c r="C41" s="344"/>
      <c r="D41" s="345"/>
      <c r="E41" s="300"/>
      <c r="F41" s="300"/>
      <c r="G41" s="300"/>
      <c r="H41" s="302"/>
      <c r="I41" s="302"/>
      <c r="J41" s="323"/>
      <c r="K41" s="304"/>
    </row>
    <row r="42" spans="1:11" ht="14.25">
      <c r="A42" s="339"/>
      <c r="B42" s="227" t="s">
        <v>8</v>
      </c>
      <c r="C42" s="349">
        <f>SUM(H36:H40)</f>
        <v>15731.94</v>
      </c>
      <c r="D42" s="350"/>
      <c r="E42" s="350"/>
      <c r="F42" s="350"/>
      <c r="G42" s="350"/>
      <c r="H42" s="351"/>
      <c r="I42" s="240">
        <f>SUM(I36:I41)</f>
        <v>14945.94</v>
      </c>
      <c r="J42" s="258">
        <f>SUM(J36:J40)</f>
        <v>15732</v>
      </c>
      <c r="K42" s="29">
        <v>15731.94</v>
      </c>
    </row>
    <row r="43" spans="1:11" ht="39" customHeight="1">
      <c r="A43" s="339">
        <v>7</v>
      </c>
      <c r="B43" s="294" t="s">
        <v>14</v>
      </c>
      <c r="C43" s="318" t="s">
        <v>150</v>
      </c>
      <c r="D43" s="319"/>
      <c r="E43" s="434">
        <v>700</v>
      </c>
      <c r="F43" s="434">
        <v>70005</v>
      </c>
      <c r="G43" s="434">
        <v>6050</v>
      </c>
      <c r="H43" s="301">
        <v>17510.669999999998</v>
      </c>
      <c r="I43" s="301">
        <v>17510.669999999998</v>
      </c>
      <c r="J43" s="305">
        <v>17511</v>
      </c>
      <c r="K43" s="303"/>
    </row>
    <row r="44" spans="1:11" ht="25.15" customHeight="1">
      <c r="A44" s="339"/>
      <c r="B44" s="295"/>
      <c r="C44" s="320"/>
      <c r="D44" s="321"/>
      <c r="E44" s="435"/>
      <c r="F44" s="435"/>
      <c r="G44" s="435"/>
      <c r="H44" s="302"/>
      <c r="I44" s="302"/>
      <c r="J44" s="323"/>
      <c r="K44" s="304"/>
    </row>
    <row r="45" spans="1:11" ht="14.25">
      <c r="A45" s="339"/>
      <c r="B45" s="227" t="s">
        <v>8</v>
      </c>
      <c r="C45" s="346">
        <f>SUM(H43:H44)</f>
        <v>17510.669999999998</v>
      </c>
      <c r="D45" s="379"/>
      <c r="E45" s="379"/>
      <c r="F45" s="379"/>
      <c r="G45" s="379"/>
      <c r="H45" s="413"/>
      <c r="I45" s="29">
        <f>SUM(I43:I44)</f>
        <v>17510.669999999998</v>
      </c>
      <c r="J45" s="258">
        <f>SUM(J43:J44)</f>
        <v>17511</v>
      </c>
      <c r="K45" s="61">
        <v>17510.669999999998</v>
      </c>
    </row>
    <row r="46" spans="1:11" ht="14.25" customHeight="1">
      <c r="A46" s="339">
        <v>8</v>
      </c>
      <c r="B46" s="294" t="s">
        <v>15</v>
      </c>
      <c r="C46" s="426" t="s">
        <v>151</v>
      </c>
      <c r="D46" s="427"/>
      <c r="E46" s="299">
        <v>926</v>
      </c>
      <c r="F46" s="299">
        <v>92695</v>
      </c>
      <c r="G46" s="299">
        <v>6050</v>
      </c>
      <c r="H46" s="301">
        <v>24467.51</v>
      </c>
      <c r="I46" s="301">
        <v>24467.51</v>
      </c>
      <c r="J46" s="305">
        <v>24468</v>
      </c>
      <c r="K46" s="303"/>
    </row>
    <row r="47" spans="1:11" ht="14.25" customHeight="1">
      <c r="A47" s="339"/>
      <c r="B47" s="295"/>
      <c r="C47" s="428"/>
      <c r="D47" s="429"/>
      <c r="E47" s="335"/>
      <c r="F47" s="335"/>
      <c r="G47" s="335"/>
      <c r="H47" s="334"/>
      <c r="I47" s="334"/>
      <c r="J47" s="306"/>
      <c r="K47" s="304"/>
    </row>
    <row r="48" spans="1:11" ht="14.25" customHeight="1">
      <c r="A48" s="339"/>
      <c r="B48" s="295"/>
      <c r="C48" s="428"/>
      <c r="D48" s="429"/>
      <c r="E48" s="335"/>
      <c r="F48" s="335"/>
      <c r="G48" s="335"/>
      <c r="H48" s="334"/>
      <c r="I48" s="334"/>
      <c r="J48" s="306"/>
      <c r="K48" s="304"/>
    </row>
    <row r="49" spans="1:11" ht="11.25" customHeight="1">
      <c r="A49" s="339"/>
      <c r="B49" s="295"/>
      <c r="C49" s="428"/>
      <c r="D49" s="429"/>
      <c r="E49" s="335"/>
      <c r="F49" s="335"/>
      <c r="G49" s="335"/>
      <c r="H49" s="334"/>
      <c r="I49" s="334"/>
      <c r="J49" s="306"/>
      <c r="K49" s="304"/>
    </row>
    <row r="50" spans="1:11" ht="19.5" hidden="1" customHeight="1">
      <c r="A50" s="339"/>
      <c r="B50" s="295"/>
      <c r="C50" s="430"/>
      <c r="D50" s="431"/>
      <c r="E50" s="300"/>
      <c r="F50" s="300"/>
      <c r="G50" s="300"/>
      <c r="H50" s="302"/>
      <c r="I50" s="302"/>
      <c r="J50" s="323"/>
      <c r="K50" s="304"/>
    </row>
    <row r="51" spans="1:11" ht="14.25">
      <c r="A51" s="339"/>
      <c r="B51" s="227" t="s">
        <v>8</v>
      </c>
      <c r="C51" s="432">
        <f>SUM(H46:H50)</f>
        <v>24467.51</v>
      </c>
      <c r="D51" s="433"/>
      <c r="E51" s="347"/>
      <c r="F51" s="347"/>
      <c r="G51" s="347"/>
      <c r="H51" s="348"/>
      <c r="I51" s="29">
        <f>SUM(I46:I50)</f>
        <v>24467.51</v>
      </c>
      <c r="J51" s="258">
        <f>SUM(J46:J50)</f>
        <v>24468</v>
      </c>
      <c r="K51" s="29">
        <v>24467.51</v>
      </c>
    </row>
    <row r="52" spans="1:11" ht="39.75" customHeight="1">
      <c r="A52" s="339">
        <v>9</v>
      </c>
      <c r="B52" s="294" t="s">
        <v>16</v>
      </c>
      <c r="C52" s="342" t="s">
        <v>152</v>
      </c>
      <c r="D52" s="343"/>
      <c r="E52" s="299">
        <v>926</v>
      </c>
      <c r="F52" s="299">
        <v>92695</v>
      </c>
      <c r="G52" s="299">
        <v>6050</v>
      </c>
      <c r="H52" s="336">
        <v>19000</v>
      </c>
      <c r="I52" s="336">
        <v>19000</v>
      </c>
      <c r="J52" s="305">
        <v>19000</v>
      </c>
      <c r="K52" s="303"/>
    </row>
    <row r="53" spans="1:11" ht="20.25" customHeight="1">
      <c r="A53" s="339"/>
      <c r="B53" s="295"/>
      <c r="C53" s="420"/>
      <c r="D53" s="421"/>
      <c r="E53" s="335"/>
      <c r="F53" s="335"/>
      <c r="G53" s="335"/>
      <c r="H53" s="337"/>
      <c r="I53" s="337"/>
      <c r="J53" s="306"/>
      <c r="K53" s="304"/>
    </row>
    <row r="54" spans="1:11" ht="3.75" customHeight="1">
      <c r="A54" s="339"/>
      <c r="B54" s="295"/>
      <c r="C54" s="344"/>
      <c r="D54" s="345"/>
      <c r="E54" s="300"/>
      <c r="F54" s="300"/>
      <c r="G54" s="300"/>
      <c r="H54" s="338"/>
      <c r="I54" s="338"/>
      <c r="J54" s="323"/>
      <c r="K54" s="304"/>
    </row>
    <row r="55" spans="1:11" ht="35.25" customHeight="1">
      <c r="A55" s="339"/>
      <c r="B55" s="295"/>
      <c r="C55" s="342" t="s">
        <v>153</v>
      </c>
      <c r="D55" s="343"/>
      <c r="E55" s="299">
        <v>750</v>
      </c>
      <c r="F55" s="299">
        <v>75075</v>
      </c>
      <c r="G55" s="292">
        <v>4210</v>
      </c>
      <c r="H55" s="67">
        <v>65</v>
      </c>
      <c r="I55" s="289"/>
      <c r="J55" s="291">
        <v>65</v>
      </c>
      <c r="K55" s="304"/>
    </row>
    <row r="56" spans="1:11" ht="34.5" customHeight="1">
      <c r="A56" s="339"/>
      <c r="B56" s="296"/>
      <c r="C56" s="344"/>
      <c r="D56" s="345"/>
      <c r="E56" s="300"/>
      <c r="F56" s="300"/>
      <c r="G56" s="292">
        <v>4300</v>
      </c>
      <c r="H56" s="67">
        <v>65</v>
      </c>
      <c r="I56" s="290"/>
      <c r="J56" s="291">
        <v>65</v>
      </c>
      <c r="K56" s="171"/>
    </row>
    <row r="57" spans="1:11" ht="17.25" customHeight="1">
      <c r="A57" s="339"/>
      <c r="B57" s="227" t="s">
        <v>8</v>
      </c>
      <c r="C57" s="422">
        <f>SUM(H52:H56)</f>
        <v>19130</v>
      </c>
      <c r="D57" s="423"/>
      <c r="E57" s="424"/>
      <c r="F57" s="424"/>
      <c r="G57" s="424"/>
      <c r="H57" s="425"/>
      <c r="I57" s="240">
        <f>SUM(I52:I56)</f>
        <v>19000</v>
      </c>
      <c r="J57" s="258">
        <f>SUM(J52:J56)</f>
        <v>19130</v>
      </c>
      <c r="K57" s="29">
        <v>19131.3</v>
      </c>
    </row>
    <row r="58" spans="1:11" ht="1.5" hidden="1" customHeight="1">
      <c r="A58" s="339">
        <v>10</v>
      </c>
      <c r="B58" s="365" t="s">
        <v>17</v>
      </c>
      <c r="C58" s="418" t="s">
        <v>195</v>
      </c>
      <c r="D58" s="419"/>
      <c r="E58" s="322">
        <v>926</v>
      </c>
      <c r="F58" s="322">
        <v>92695</v>
      </c>
      <c r="G58" s="322">
        <v>6050</v>
      </c>
      <c r="H58" s="415">
        <v>22253.97</v>
      </c>
      <c r="I58" s="369">
        <v>22253.97</v>
      </c>
      <c r="J58" s="416">
        <v>22254</v>
      </c>
      <c r="K58" s="371"/>
    </row>
    <row r="59" spans="1:11" ht="126.75" customHeight="1">
      <c r="A59" s="339"/>
      <c r="B59" s="365"/>
      <c r="C59" s="419"/>
      <c r="D59" s="419"/>
      <c r="E59" s="322"/>
      <c r="F59" s="322"/>
      <c r="G59" s="322"/>
      <c r="H59" s="415"/>
      <c r="I59" s="369"/>
      <c r="J59" s="416"/>
      <c r="K59" s="371"/>
    </row>
    <row r="60" spans="1:11" s="248" customFormat="1" ht="18" customHeight="1">
      <c r="A60" s="339"/>
      <c r="B60" s="227" t="s">
        <v>8</v>
      </c>
      <c r="C60" s="417">
        <f>SUM(H58)</f>
        <v>22253.97</v>
      </c>
      <c r="D60" s="417"/>
      <c r="E60" s="417"/>
      <c r="F60" s="417"/>
      <c r="G60" s="417"/>
      <c r="H60" s="417"/>
      <c r="I60" s="29">
        <f>SUM(I58)</f>
        <v>22253.97</v>
      </c>
      <c r="J60" s="258">
        <f>SUM(J58)</f>
        <v>22254</v>
      </c>
      <c r="K60" s="204">
        <v>22253.97</v>
      </c>
    </row>
    <row r="61" spans="1:11" ht="80.25" customHeight="1">
      <c r="A61" s="339">
        <v>11</v>
      </c>
      <c r="B61" s="294" t="s">
        <v>18</v>
      </c>
      <c r="C61" s="414" t="s">
        <v>200</v>
      </c>
      <c r="D61" s="414"/>
      <c r="E61" s="233">
        <v>926</v>
      </c>
      <c r="F61" s="233">
        <v>92695</v>
      </c>
      <c r="G61" s="233">
        <v>6050</v>
      </c>
      <c r="H61" s="245">
        <v>11800</v>
      </c>
      <c r="I61" s="245">
        <v>11800</v>
      </c>
      <c r="J61" s="212">
        <v>11800</v>
      </c>
      <c r="K61" s="303"/>
    </row>
    <row r="62" spans="1:11" ht="72" customHeight="1">
      <c r="A62" s="339"/>
      <c r="B62" s="295"/>
      <c r="C62" s="414" t="s">
        <v>198</v>
      </c>
      <c r="D62" s="414"/>
      <c r="E62" s="233">
        <v>926</v>
      </c>
      <c r="F62" s="233">
        <v>92695</v>
      </c>
      <c r="G62" s="233">
        <v>6050</v>
      </c>
      <c r="H62" s="245">
        <v>11944.13</v>
      </c>
      <c r="I62" s="236">
        <v>11944.13</v>
      </c>
      <c r="J62" s="212">
        <v>11945</v>
      </c>
      <c r="K62" s="304"/>
    </row>
    <row r="63" spans="1:11" ht="39.75" customHeight="1">
      <c r="A63" s="339"/>
      <c r="B63" s="295"/>
      <c r="C63" s="318" t="s">
        <v>133</v>
      </c>
      <c r="D63" s="319"/>
      <c r="E63" s="299">
        <v>750</v>
      </c>
      <c r="F63" s="299">
        <v>75075</v>
      </c>
      <c r="G63" s="233">
        <v>4210</v>
      </c>
      <c r="H63" s="252">
        <v>223.39</v>
      </c>
      <c r="I63" s="245"/>
      <c r="J63" s="261">
        <v>224</v>
      </c>
      <c r="K63" s="304"/>
    </row>
    <row r="64" spans="1:11" ht="37.5" customHeight="1">
      <c r="A64" s="339"/>
      <c r="B64" s="295"/>
      <c r="C64" s="320"/>
      <c r="D64" s="321"/>
      <c r="E64" s="300"/>
      <c r="F64" s="300"/>
      <c r="G64" s="233">
        <v>4300</v>
      </c>
      <c r="H64" s="252">
        <v>499.99</v>
      </c>
      <c r="I64" s="245"/>
      <c r="J64" s="261">
        <v>500</v>
      </c>
      <c r="K64" s="304"/>
    </row>
    <row r="65" spans="1:11" ht="14.25" customHeight="1">
      <c r="A65" s="339"/>
      <c r="B65" s="227" t="s">
        <v>8</v>
      </c>
      <c r="C65" s="346">
        <f>SUM(H61:H64)</f>
        <v>24467.51</v>
      </c>
      <c r="D65" s="347"/>
      <c r="E65" s="347"/>
      <c r="F65" s="347"/>
      <c r="G65" s="347"/>
      <c r="H65" s="348"/>
      <c r="I65" s="240">
        <f>SUM(I61:I64)</f>
        <v>23744.129999999997</v>
      </c>
      <c r="J65" s="28">
        <f>SUM(J61:J64)</f>
        <v>24469</v>
      </c>
      <c r="K65" s="29">
        <v>24467.51</v>
      </c>
    </row>
    <row r="66" spans="1:11" ht="95.25" customHeight="1">
      <c r="A66" s="339">
        <v>12</v>
      </c>
      <c r="B66" s="228" t="s">
        <v>19</v>
      </c>
      <c r="C66" s="297" t="s">
        <v>154</v>
      </c>
      <c r="D66" s="298"/>
      <c r="E66" s="233">
        <v>700</v>
      </c>
      <c r="F66" s="233">
        <v>70005</v>
      </c>
      <c r="G66" s="233">
        <v>6050</v>
      </c>
      <c r="H66" s="245">
        <v>19407.990000000002</v>
      </c>
      <c r="I66" s="245">
        <v>19407.990000000002</v>
      </c>
      <c r="J66" s="212">
        <v>19408</v>
      </c>
      <c r="K66" s="170"/>
    </row>
    <row r="67" spans="1:11" ht="15" customHeight="1">
      <c r="A67" s="339"/>
      <c r="B67" s="227" t="s">
        <v>8</v>
      </c>
      <c r="C67" s="346">
        <f>SUM(H66)</f>
        <v>19407.990000000002</v>
      </c>
      <c r="D67" s="379"/>
      <c r="E67" s="379"/>
      <c r="F67" s="379"/>
      <c r="G67" s="379"/>
      <c r="H67" s="413"/>
      <c r="I67" s="29">
        <f>SUM(I66)</f>
        <v>19407.990000000002</v>
      </c>
      <c r="J67" s="258">
        <f>SUM(J66)</f>
        <v>19408</v>
      </c>
      <c r="K67" s="29">
        <v>19407.990000000002</v>
      </c>
    </row>
    <row r="68" spans="1:11" ht="32.25" customHeight="1">
      <c r="A68" s="339">
        <v>13</v>
      </c>
      <c r="B68" s="365" t="s">
        <v>20</v>
      </c>
      <c r="C68" s="318" t="s">
        <v>199</v>
      </c>
      <c r="D68" s="319"/>
      <c r="E68" s="299">
        <v>926</v>
      </c>
      <c r="F68" s="299">
        <v>92695</v>
      </c>
      <c r="G68" s="299">
        <v>6050</v>
      </c>
      <c r="H68" s="301">
        <v>25200</v>
      </c>
      <c r="I68" s="301">
        <v>25200</v>
      </c>
      <c r="J68" s="305">
        <v>25200</v>
      </c>
      <c r="K68" s="303"/>
    </row>
    <row r="69" spans="1:11" ht="59.45" customHeight="1">
      <c r="A69" s="339"/>
      <c r="B69" s="365"/>
      <c r="C69" s="340"/>
      <c r="D69" s="341"/>
      <c r="E69" s="335"/>
      <c r="F69" s="335"/>
      <c r="G69" s="335"/>
      <c r="H69" s="334"/>
      <c r="I69" s="334"/>
      <c r="J69" s="306"/>
      <c r="K69" s="304"/>
    </row>
    <row r="70" spans="1:11" ht="18.75" customHeight="1">
      <c r="A70" s="339"/>
      <c r="B70" s="365"/>
      <c r="C70" s="320"/>
      <c r="D70" s="321"/>
      <c r="E70" s="300"/>
      <c r="F70" s="300"/>
      <c r="G70" s="300"/>
      <c r="H70" s="302"/>
      <c r="I70" s="334"/>
      <c r="J70" s="323"/>
      <c r="K70" s="304"/>
    </row>
    <row r="71" spans="1:11" ht="90" customHeight="1">
      <c r="A71" s="339"/>
      <c r="B71" s="365"/>
      <c r="C71" s="297" t="s">
        <v>201</v>
      </c>
      <c r="D71" s="298"/>
      <c r="E71" s="233">
        <v>926</v>
      </c>
      <c r="F71" s="233">
        <v>92605</v>
      </c>
      <c r="G71" s="233">
        <v>4210</v>
      </c>
      <c r="H71" s="252">
        <v>9500</v>
      </c>
      <c r="I71" s="245"/>
      <c r="J71" s="261">
        <v>9500</v>
      </c>
      <c r="K71" s="304"/>
    </row>
    <row r="72" spans="1:11" ht="36" customHeight="1">
      <c r="A72" s="339"/>
      <c r="B72" s="365"/>
      <c r="C72" s="342" t="s">
        <v>126</v>
      </c>
      <c r="D72" s="343"/>
      <c r="E72" s="273">
        <v>750</v>
      </c>
      <c r="F72" s="273">
        <v>75075</v>
      </c>
      <c r="G72" s="233">
        <v>4210</v>
      </c>
      <c r="H72" s="252">
        <v>1507.17</v>
      </c>
      <c r="I72" s="245"/>
      <c r="J72" s="261">
        <v>1508</v>
      </c>
      <c r="K72" s="304"/>
    </row>
    <row r="73" spans="1:11" ht="15" customHeight="1">
      <c r="A73" s="339"/>
      <c r="B73" s="227" t="s">
        <v>8</v>
      </c>
      <c r="C73" s="346">
        <f>SUM(H68:H72)</f>
        <v>36207.17</v>
      </c>
      <c r="D73" s="379"/>
      <c r="E73" s="379"/>
      <c r="F73" s="379"/>
      <c r="G73" s="379"/>
      <c r="H73" s="413"/>
      <c r="I73" s="240">
        <f>SUM(I68:I72)</f>
        <v>25200</v>
      </c>
      <c r="J73" s="258">
        <f>SUM(J68:J72)</f>
        <v>36208</v>
      </c>
      <c r="K73" s="29">
        <v>36207.17</v>
      </c>
    </row>
    <row r="74" spans="1:11" ht="33.75" customHeight="1">
      <c r="A74" s="339">
        <v>14</v>
      </c>
      <c r="B74" s="365" t="s">
        <v>21</v>
      </c>
      <c r="C74" s="374" t="s">
        <v>155</v>
      </c>
      <c r="D74" s="375"/>
      <c r="E74" s="377">
        <v>926</v>
      </c>
      <c r="F74" s="377">
        <v>92695</v>
      </c>
      <c r="G74" s="377">
        <v>6050</v>
      </c>
      <c r="H74" s="407">
        <v>30111.51</v>
      </c>
      <c r="I74" s="407">
        <v>30111.51</v>
      </c>
      <c r="J74" s="391">
        <v>30112</v>
      </c>
      <c r="K74" s="394"/>
    </row>
    <row r="75" spans="1:11" ht="9.75" customHeight="1">
      <c r="A75" s="339"/>
      <c r="B75" s="365"/>
      <c r="C75" s="396"/>
      <c r="D75" s="397"/>
      <c r="E75" s="400"/>
      <c r="F75" s="400"/>
      <c r="G75" s="400"/>
      <c r="H75" s="408"/>
      <c r="I75" s="408"/>
      <c r="J75" s="392"/>
      <c r="K75" s="395"/>
    </row>
    <row r="76" spans="1:11" ht="23.25" hidden="1" customHeight="1">
      <c r="A76" s="339"/>
      <c r="B76" s="365"/>
      <c r="C76" s="396"/>
      <c r="D76" s="397"/>
      <c r="E76" s="400"/>
      <c r="F76" s="400"/>
      <c r="G76" s="400"/>
      <c r="H76" s="408"/>
      <c r="I76" s="408"/>
      <c r="J76" s="392"/>
      <c r="K76" s="395"/>
    </row>
    <row r="77" spans="1:11" ht="23.25" hidden="1" customHeight="1">
      <c r="A77" s="339"/>
      <c r="B77" s="365"/>
      <c r="C77" s="396"/>
      <c r="D77" s="397"/>
      <c r="E77" s="400"/>
      <c r="F77" s="400"/>
      <c r="G77" s="400"/>
      <c r="H77" s="408"/>
      <c r="I77" s="408"/>
      <c r="J77" s="392"/>
      <c r="K77" s="395"/>
    </row>
    <row r="78" spans="1:11" ht="33.75" hidden="1" customHeight="1">
      <c r="A78" s="339"/>
      <c r="B78" s="365"/>
      <c r="C78" s="396"/>
      <c r="D78" s="397"/>
      <c r="E78" s="400"/>
      <c r="F78" s="400"/>
      <c r="G78" s="400"/>
      <c r="H78" s="408"/>
      <c r="I78" s="408"/>
      <c r="J78" s="392"/>
      <c r="K78" s="395"/>
    </row>
    <row r="79" spans="1:11" ht="33.75" hidden="1" customHeight="1">
      <c r="A79" s="339"/>
      <c r="B79" s="365"/>
      <c r="C79" s="396"/>
      <c r="D79" s="397"/>
      <c r="E79" s="400"/>
      <c r="F79" s="400"/>
      <c r="G79" s="400"/>
      <c r="H79" s="408"/>
      <c r="I79" s="408"/>
      <c r="J79" s="392"/>
      <c r="K79" s="395"/>
    </row>
    <row r="80" spans="1:11" ht="33.75" customHeight="1">
      <c r="A80" s="339"/>
      <c r="B80" s="406"/>
      <c r="C80" s="396"/>
      <c r="D80" s="397"/>
      <c r="E80" s="400"/>
      <c r="F80" s="400"/>
      <c r="G80" s="400"/>
      <c r="H80" s="408"/>
      <c r="I80" s="408"/>
      <c r="J80" s="392"/>
      <c r="K80" s="395"/>
    </row>
    <row r="81" spans="1:11" ht="47.25" customHeight="1">
      <c r="A81" s="339"/>
      <c r="B81" s="365"/>
      <c r="C81" s="398"/>
      <c r="D81" s="399"/>
      <c r="E81" s="378"/>
      <c r="F81" s="378"/>
      <c r="G81" s="378"/>
      <c r="H81" s="409"/>
      <c r="I81" s="408"/>
      <c r="J81" s="393"/>
      <c r="K81" s="395"/>
    </row>
    <row r="82" spans="1:11" s="14" customFormat="1" ht="12.75" customHeight="1">
      <c r="A82" s="339"/>
      <c r="B82" s="365"/>
      <c r="C82" s="374" t="s">
        <v>190</v>
      </c>
      <c r="D82" s="375"/>
      <c r="E82" s="377">
        <v>750</v>
      </c>
      <c r="F82" s="377">
        <v>75075</v>
      </c>
      <c r="G82" s="377">
        <v>4210</v>
      </c>
      <c r="H82" s="401">
        <v>650</v>
      </c>
      <c r="I82" s="403"/>
      <c r="J82" s="404">
        <v>650</v>
      </c>
      <c r="K82" s="395"/>
    </row>
    <row r="83" spans="1:11" s="14" customFormat="1" ht="24" customHeight="1">
      <c r="A83" s="339"/>
      <c r="B83" s="365"/>
      <c r="C83" s="396"/>
      <c r="D83" s="397"/>
      <c r="E83" s="400"/>
      <c r="F83" s="400"/>
      <c r="G83" s="378"/>
      <c r="H83" s="402"/>
      <c r="I83" s="403"/>
      <c r="J83" s="405"/>
      <c r="K83" s="395"/>
    </row>
    <row r="84" spans="1:11" ht="45.75" customHeight="1">
      <c r="A84" s="339"/>
      <c r="B84" s="365"/>
      <c r="C84" s="398"/>
      <c r="D84" s="399"/>
      <c r="E84" s="378"/>
      <c r="F84" s="378"/>
      <c r="G84" s="105">
        <v>4300</v>
      </c>
      <c r="H84" s="254">
        <v>900</v>
      </c>
      <c r="I84" s="106"/>
      <c r="J84" s="262">
        <v>900</v>
      </c>
      <c r="K84" s="395"/>
    </row>
    <row r="85" spans="1:11">
      <c r="A85" s="339"/>
      <c r="B85" s="227" t="s">
        <v>8</v>
      </c>
      <c r="C85" s="410">
        <f>SUM(H74:H84)</f>
        <v>31661.51</v>
      </c>
      <c r="D85" s="411"/>
      <c r="E85" s="411"/>
      <c r="F85" s="411"/>
      <c r="G85" s="411"/>
      <c r="H85" s="412"/>
      <c r="I85" s="240">
        <f>SUM(I74:I84)</f>
        <v>30111.51</v>
      </c>
      <c r="J85" s="258">
        <f>SUM(J74:J84)</f>
        <v>31662</v>
      </c>
      <c r="K85" s="61">
        <v>31661.51</v>
      </c>
    </row>
    <row r="86" spans="1:11" ht="44.25" customHeight="1">
      <c r="A86" s="352">
        <v>15</v>
      </c>
      <c r="B86" s="294" t="s">
        <v>22</v>
      </c>
      <c r="C86" s="388" t="s">
        <v>156</v>
      </c>
      <c r="D86" s="389"/>
      <c r="E86" s="212">
        <v>900</v>
      </c>
      <c r="F86" s="212">
        <v>90015</v>
      </c>
      <c r="G86" s="212">
        <v>6050</v>
      </c>
      <c r="H86" s="245">
        <v>8000</v>
      </c>
      <c r="I86" s="245">
        <v>8000</v>
      </c>
      <c r="J86" s="212">
        <v>8000</v>
      </c>
      <c r="K86" s="177"/>
    </row>
    <row r="87" spans="1:11" ht="38.25" customHeight="1">
      <c r="A87" s="353"/>
      <c r="B87" s="295"/>
      <c r="C87" s="312" t="s">
        <v>157</v>
      </c>
      <c r="D87" s="390"/>
      <c r="E87" s="212">
        <v>926</v>
      </c>
      <c r="F87" s="212">
        <v>92695</v>
      </c>
      <c r="G87" s="247">
        <v>6050</v>
      </c>
      <c r="H87" s="245">
        <v>6735.96</v>
      </c>
      <c r="I87" s="236">
        <v>6735.96</v>
      </c>
      <c r="J87" s="212">
        <v>6736</v>
      </c>
      <c r="K87" s="177"/>
    </row>
    <row r="88" spans="1:11" ht="43.5" customHeight="1">
      <c r="A88" s="353"/>
      <c r="B88" s="295"/>
      <c r="C88" s="316" t="s">
        <v>178</v>
      </c>
      <c r="D88" s="317"/>
      <c r="E88" s="212">
        <v>921</v>
      </c>
      <c r="F88" s="212">
        <v>92195</v>
      </c>
      <c r="G88" s="212">
        <v>4210</v>
      </c>
      <c r="H88" s="252">
        <v>2500</v>
      </c>
      <c r="I88" s="245"/>
      <c r="J88" s="261">
        <v>2500</v>
      </c>
      <c r="K88" s="177"/>
    </row>
    <row r="89" spans="1:11" ht="30" customHeight="1">
      <c r="A89" s="353"/>
      <c r="B89" s="295"/>
      <c r="C89" s="342" t="s">
        <v>158</v>
      </c>
      <c r="D89" s="343"/>
      <c r="E89" s="330">
        <v>750</v>
      </c>
      <c r="F89" s="330">
        <v>75075</v>
      </c>
      <c r="G89" s="212">
        <v>4210</v>
      </c>
      <c r="H89" s="252">
        <v>316.14999999999998</v>
      </c>
      <c r="I89" s="245"/>
      <c r="J89" s="261">
        <v>317</v>
      </c>
      <c r="K89" s="177"/>
    </row>
    <row r="90" spans="1:11" ht="30.75" customHeight="1">
      <c r="A90" s="353"/>
      <c r="B90" s="296"/>
      <c r="C90" s="344"/>
      <c r="D90" s="345"/>
      <c r="E90" s="332"/>
      <c r="F90" s="332"/>
      <c r="G90" s="211">
        <v>4300</v>
      </c>
      <c r="H90" s="252">
        <v>591</v>
      </c>
      <c r="I90" s="245"/>
      <c r="J90" s="261">
        <v>591</v>
      </c>
      <c r="K90" s="170"/>
    </row>
    <row r="91" spans="1:11" ht="14.25">
      <c r="A91" s="354"/>
      <c r="B91" s="227" t="s">
        <v>8</v>
      </c>
      <c r="C91" s="349">
        <f>SUM(H86:H90)</f>
        <v>18143.11</v>
      </c>
      <c r="D91" s="350"/>
      <c r="E91" s="350"/>
      <c r="F91" s="350"/>
      <c r="G91" s="350"/>
      <c r="H91" s="351"/>
      <c r="I91" s="240">
        <f>SUM(I86:I90)</f>
        <v>14735.96</v>
      </c>
      <c r="J91" s="258">
        <f>SUM(J86:J90)</f>
        <v>18144</v>
      </c>
      <c r="K91" s="29">
        <v>18143.11</v>
      </c>
    </row>
    <row r="92" spans="1:11" ht="22.5" customHeight="1">
      <c r="A92" s="339">
        <v>16</v>
      </c>
      <c r="B92" s="294" t="s">
        <v>23</v>
      </c>
      <c r="C92" s="318" t="s">
        <v>159</v>
      </c>
      <c r="D92" s="319"/>
      <c r="E92" s="299">
        <v>900</v>
      </c>
      <c r="F92" s="299">
        <v>90015</v>
      </c>
      <c r="G92" s="299">
        <v>6050</v>
      </c>
      <c r="H92" s="301">
        <v>35027.480000000003</v>
      </c>
      <c r="I92" s="301">
        <v>35027.480000000003</v>
      </c>
      <c r="J92" s="305">
        <v>35028</v>
      </c>
      <c r="K92" s="303"/>
    </row>
    <row r="93" spans="1:11" ht="22.5" customHeight="1">
      <c r="A93" s="339"/>
      <c r="B93" s="295"/>
      <c r="C93" s="340"/>
      <c r="D93" s="341"/>
      <c r="E93" s="335"/>
      <c r="F93" s="335"/>
      <c r="G93" s="335"/>
      <c r="H93" s="334"/>
      <c r="I93" s="334"/>
      <c r="J93" s="306"/>
      <c r="K93" s="304"/>
    </row>
    <row r="94" spans="1:11" ht="33.75" hidden="1" customHeight="1">
      <c r="A94" s="339"/>
      <c r="B94" s="295"/>
      <c r="C94" s="340"/>
      <c r="D94" s="341"/>
      <c r="E94" s="335"/>
      <c r="F94" s="335"/>
      <c r="G94" s="335"/>
      <c r="H94" s="334"/>
      <c r="I94" s="334"/>
      <c r="J94" s="306"/>
      <c r="K94" s="304"/>
    </row>
    <row r="95" spans="1:11" ht="24.75" hidden="1" customHeight="1">
      <c r="A95" s="339"/>
      <c r="B95" s="295"/>
      <c r="C95" s="340"/>
      <c r="D95" s="341"/>
      <c r="E95" s="335"/>
      <c r="F95" s="335"/>
      <c r="G95" s="335"/>
      <c r="H95" s="334"/>
      <c r="I95" s="334"/>
      <c r="J95" s="306"/>
      <c r="K95" s="304"/>
    </row>
    <row r="96" spans="1:11" ht="6" hidden="1" customHeight="1">
      <c r="A96" s="339"/>
      <c r="B96" s="295"/>
      <c r="C96" s="340"/>
      <c r="D96" s="341"/>
      <c r="E96" s="335"/>
      <c r="F96" s="335"/>
      <c r="G96" s="335"/>
      <c r="H96" s="334"/>
      <c r="I96" s="334"/>
      <c r="J96" s="306"/>
      <c r="K96" s="304"/>
    </row>
    <row r="97" spans="1:11" ht="28.5" hidden="1" customHeight="1">
      <c r="A97" s="339"/>
      <c r="B97" s="295"/>
      <c r="C97" s="340"/>
      <c r="D97" s="341"/>
      <c r="E97" s="335"/>
      <c r="F97" s="335"/>
      <c r="G97" s="335"/>
      <c r="H97" s="334"/>
      <c r="I97" s="334"/>
      <c r="J97" s="306"/>
      <c r="K97" s="304"/>
    </row>
    <row r="98" spans="1:11" ht="26.25" hidden="1" customHeight="1">
      <c r="A98" s="339"/>
      <c r="B98" s="295"/>
      <c r="C98" s="340"/>
      <c r="D98" s="341"/>
      <c r="E98" s="335"/>
      <c r="F98" s="335"/>
      <c r="G98" s="335"/>
      <c r="H98" s="334"/>
      <c r="I98" s="334"/>
      <c r="J98" s="306"/>
      <c r="K98" s="304"/>
    </row>
    <row r="99" spans="1:11" ht="0.75" customHeight="1">
      <c r="A99" s="339"/>
      <c r="B99" s="295"/>
      <c r="C99" s="320"/>
      <c r="D99" s="321"/>
      <c r="E99" s="300"/>
      <c r="F99" s="300"/>
      <c r="G99" s="300"/>
      <c r="H99" s="302"/>
      <c r="I99" s="334"/>
      <c r="J99" s="323"/>
      <c r="K99" s="304"/>
    </row>
    <row r="100" spans="1:11" ht="31.5" customHeight="1">
      <c r="A100" s="339"/>
      <c r="B100" s="295"/>
      <c r="C100" s="297" t="s">
        <v>189</v>
      </c>
      <c r="D100" s="298"/>
      <c r="E100" s="233">
        <v>750</v>
      </c>
      <c r="F100" s="233">
        <v>75075</v>
      </c>
      <c r="G100" s="233">
        <v>4300</v>
      </c>
      <c r="H100" s="252">
        <v>3500</v>
      </c>
      <c r="I100" s="245"/>
      <c r="J100" s="261">
        <v>3500</v>
      </c>
      <c r="K100" s="304"/>
    </row>
    <row r="101" spans="1:11" ht="25.5" customHeight="1">
      <c r="A101" s="339"/>
      <c r="B101" s="295"/>
      <c r="C101" s="355" t="s">
        <v>160</v>
      </c>
      <c r="D101" s="356"/>
      <c r="E101" s="299">
        <v>750</v>
      </c>
      <c r="F101" s="299">
        <v>75075</v>
      </c>
      <c r="G101" s="299">
        <v>4210</v>
      </c>
      <c r="H101" s="301">
        <v>1000</v>
      </c>
      <c r="I101" s="301"/>
      <c r="J101" s="305">
        <v>1000</v>
      </c>
      <c r="K101" s="304"/>
    </row>
    <row r="102" spans="1:11" ht="23.25" customHeight="1">
      <c r="A102" s="339"/>
      <c r="B102" s="296"/>
      <c r="C102" s="357"/>
      <c r="D102" s="358"/>
      <c r="E102" s="300"/>
      <c r="F102" s="300"/>
      <c r="G102" s="300"/>
      <c r="H102" s="302"/>
      <c r="I102" s="302"/>
      <c r="J102" s="323"/>
      <c r="K102" s="171"/>
    </row>
    <row r="103" spans="1:11" ht="14.25">
      <c r="A103" s="339"/>
      <c r="B103" s="227" t="s">
        <v>8</v>
      </c>
      <c r="C103" s="349">
        <f>SUM(H92:H102)</f>
        <v>39527.480000000003</v>
      </c>
      <c r="D103" s="350"/>
      <c r="E103" s="350"/>
      <c r="F103" s="350"/>
      <c r="G103" s="350"/>
      <c r="H103" s="351"/>
      <c r="I103" s="240">
        <f>SUM(I92:I101)</f>
        <v>35027.480000000003</v>
      </c>
      <c r="J103" s="258">
        <f>SUM(J92:J102)</f>
        <v>39528</v>
      </c>
      <c r="K103" s="29">
        <v>39527.480000000003</v>
      </c>
    </row>
    <row r="104" spans="1:11" ht="68.25" customHeight="1">
      <c r="A104" s="339">
        <v>17</v>
      </c>
      <c r="B104" s="294" t="s">
        <v>24</v>
      </c>
      <c r="C104" s="297" t="s">
        <v>161</v>
      </c>
      <c r="D104" s="298"/>
      <c r="E104" s="233">
        <v>926</v>
      </c>
      <c r="F104" s="233">
        <v>92695</v>
      </c>
      <c r="G104" s="231">
        <v>6050</v>
      </c>
      <c r="H104" s="238">
        <v>15396</v>
      </c>
      <c r="I104" s="236">
        <v>15396</v>
      </c>
      <c r="J104" s="263">
        <v>15396</v>
      </c>
      <c r="K104" s="303"/>
    </row>
    <row r="105" spans="1:11" ht="24.75" customHeight="1">
      <c r="A105" s="339"/>
      <c r="B105" s="295"/>
      <c r="C105" s="355" t="s">
        <v>162</v>
      </c>
      <c r="D105" s="356"/>
      <c r="E105" s="299">
        <v>750</v>
      </c>
      <c r="F105" s="385">
        <v>75075</v>
      </c>
      <c r="G105" s="233">
        <v>4210</v>
      </c>
      <c r="H105" s="255">
        <v>360</v>
      </c>
      <c r="I105" s="245"/>
      <c r="J105" s="261">
        <v>360</v>
      </c>
      <c r="K105" s="382"/>
    </row>
    <row r="106" spans="1:11" ht="12.6" hidden="1" customHeight="1">
      <c r="A106" s="339"/>
      <c r="B106" s="295"/>
      <c r="C106" s="383"/>
      <c r="D106" s="384"/>
      <c r="E106" s="335"/>
      <c r="F106" s="386"/>
      <c r="G106" s="233"/>
      <c r="H106" s="255"/>
      <c r="I106" s="245"/>
      <c r="J106" s="261"/>
      <c r="K106" s="382"/>
    </row>
    <row r="107" spans="1:11" ht="24" customHeight="1">
      <c r="A107" s="339"/>
      <c r="B107" s="296"/>
      <c r="C107" s="357"/>
      <c r="D107" s="358"/>
      <c r="E107" s="300"/>
      <c r="F107" s="387"/>
      <c r="G107" s="233">
        <v>4300</v>
      </c>
      <c r="H107" s="255">
        <v>450</v>
      </c>
      <c r="I107" s="245"/>
      <c r="J107" s="261">
        <v>450</v>
      </c>
      <c r="K107" s="179"/>
    </row>
    <row r="108" spans="1:11" ht="14.25" customHeight="1">
      <c r="A108" s="339"/>
      <c r="B108" s="227" t="s">
        <v>8</v>
      </c>
      <c r="C108" s="380">
        <f>SUM(H104:H107)</f>
        <v>16206</v>
      </c>
      <c r="D108" s="380"/>
      <c r="E108" s="380"/>
      <c r="F108" s="380"/>
      <c r="G108" s="381"/>
      <c r="H108" s="381"/>
      <c r="I108" s="240">
        <f>SUM(I104:I107)</f>
        <v>15396</v>
      </c>
      <c r="J108" s="264">
        <f>SUM(J104:J107)</f>
        <v>16206</v>
      </c>
      <c r="K108" s="29">
        <v>16206.27</v>
      </c>
    </row>
    <row r="109" spans="1:11" ht="51" customHeight="1">
      <c r="A109" s="172">
        <v>18</v>
      </c>
      <c r="B109" s="294" t="s">
        <v>25</v>
      </c>
      <c r="C109" s="372" t="s">
        <v>212</v>
      </c>
      <c r="D109" s="373"/>
      <c r="E109" s="286">
        <v>926</v>
      </c>
      <c r="F109" s="286">
        <v>92695</v>
      </c>
      <c r="G109" s="286">
        <v>6050</v>
      </c>
      <c r="H109" s="288">
        <v>1000</v>
      </c>
      <c r="I109" s="288">
        <v>1000</v>
      </c>
      <c r="J109" s="211">
        <v>1000</v>
      </c>
      <c r="K109" s="170"/>
    </row>
    <row r="110" spans="1:11" ht="36.75" customHeight="1">
      <c r="A110" s="173"/>
      <c r="B110" s="295"/>
      <c r="C110" s="372" t="s">
        <v>164</v>
      </c>
      <c r="D110" s="373"/>
      <c r="E110" s="286">
        <v>600</v>
      </c>
      <c r="F110" s="286">
        <v>60016</v>
      </c>
      <c r="G110" s="286">
        <v>6050</v>
      </c>
      <c r="H110" s="67">
        <v>18677</v>
      </c>
      <c r="I110" s="287">
        <v>18677</v>
      </c>
      <c r="J110" s="211">
        <v>18677</v>
      </c>
      <c r="K110" s="171"/>
    </row>
    <row r="111" spans="1:11" ht="29.25" customHeight="1">
      <c r="A111" s="173"/>
      <c r="B111" s="295"/>
      <c r="C111" s="342" t="s">
        <v>165</v>
      </c>
      <c r="D111" s="343"/>
      <c r="E111" s="299">
        <v>750</v>
      </c>
      <c r="F111" s="299">
        <v>75075</v>
      </c>
      <c r="G111" s="286">
        <v>4210</v>
      </c>
      <c r="H111" s="255">
        <v>435.4</v>
      </c>
      <c r="I111" s="67"/>
      <c r="J111" s="265">
        <v>436</v>
      </c>
      <c r="K111" s="171"/>
    </row>
    <row r="112" spans="1:11" ht="27.75" customHeight="1">
      <c r="A112" s="173"/>
      <c r="B112" s="296"/>
      <c r="C112" s="344"/>
      <c r="D112" s="345"/>
      <c r="E112" s="300"/>
      <c r="F112" s="300"/>
      <c r="G112" s="286">
        <v>4300</v>
      </c>
      <c r="H112" s="255">
        <v>600</v>
      </c>
      <c r="I112" s="67"/>
      <c r="J112" s="265">
        <v>600</v>
      </c>
      <c r="K112" s="176"/>
    </row>
    <row r="113" spans="1:11">
      <c r="A113" s="174"/>
      <c r="B113" s="227" t="s">
        <v>8</v>
      </c>
      <c r="D113" s="208"/>
      <c r="E113" s="360">
        <f>SUM(H109:H112)</f>
        <v>20712.400000000001</v>
      </c>
      <c r="F113" s="360"/>
      <c r="G113" s="360"/>
      <c r="H113" s="361"/>
      <c r="I113" s="240">
        <f>SUM(I109:I111)</f>
        <v>19677</v>
      </c>
      <c r="J113" s="258">
        <f>SUM(J109:J112)</f>
        <v>20713</v>
      </c>
      <c r="K113" s="29">
        <v>20712.400000000001</v>
      </c>
    </row>
    <row r="114" spans="1:11" ht="49.5" customHeight="1">
      <c r="A114" s="339">
        <v>19</v>
      </c>
      <c r="B114" s="365" t="s">
        <v>26</v>
      </c>
      <c r="C114" s="374" t="s">
        <v>166</v>
      </c>
      <c r="D114" s="375"/>
      <c r="E114" s="241">
        <v>900</v>
      </c>
      <c r="F114" s="241">
        <v>90015</v>
      </c>
      <c r="G114" s="241">
        <v>6050</v>
      </c>
      <c r="H114" s="242">
        <v>12103.2</v>
      </c>
      <c r="I114" s="242">
        <v>12103.2</v>
      </c>
      <c r="J114" s="266">
        <v>12104</v>
      </c>
      <c r="K114" s="303"/>
    </row>
    <row r="115" spans="1:11" ht="14.25" hidden="1" customHeight="1">
      <c r="A115" s="339"/>
      <c r="B115" s="365"/>
      <c r="C115" s="182"/>
      <c r="D115" s="183"/>
      <c r="E115" s="235"/>
      <c r="F115" s="235"/>
      <c r="G115" s="235"/>
      <c r="H115" s="237"/>
      <c r="I115" s="237"/>
      <c r="J115" s="259"/>
      <c r="K115" s="304"/>
    </row>
    <row r="116" spans="1:11" ht="21.75" customHeight="1">
      <c r="A116" s="339"/>
      <c r="B116" s="365"/>
      <c r="C116" s="372" t="s">
        <v>205</v>
      </c>
      <c r="D116" s="373"/>
      <c r="E116" s="274">
        <v>926</v>
      </c>
      <c r="F116" s="274">
        <v>92695</v>
      </c>
      <c r="G116" s="274">
        <v>6050</v>
      </c>
      <c r="H116" s="275">
        <v>4869.8999999999996</v>
      </c>
      <c r="I116" s="275">
        <v>4869.8999999999996</v>
      </c>
      <c r="J116" s="276">
        <v>4870</v>
      </c>
      <c r="K116" s="304"/>
    </row>
    <row r="117" spans="1:11" ht="25.5" customHeight="1">
      <c r="A117" s="339"/>
      <c r="B117" s="365"/>
      <c r="C117" s="376" t="s">
        <v>167</v>
      </c>
      <c r="D117" s="376"/>
      <c r="E117" s="377">
        <v>750</v>
      </c>
      <c r="F117" s="377">
        <v>75075</v>
      </c>
      <c r="G117" s="233">
        <v>4210</v>
      </c>
      <c r="H117" s="252">
        <v>229</v>
      </c>
      <c r="I117" s="245"/>
      <c r="J117" s="261">
        <v>229</v>
      </c>
      <c r="K117" s="304"/>
    </row>
    <row r="118" spans="1:11" ht="41.25" customHeight="1">
      <c r="A118" s="339"/>
      <c r="B118" s="365"/>
      <c r="C118" s="376"/>
      <c r="D118" s="376"/>
      <c r="E118" s="378"/>
      <c r="F118" s="378"/>
      <c r="G118" s="105">
        <v>4300</v>
      </c>
      <c r="H118" s="254">
        <v>664.32</v>
      </c>
      <c r="I118" s="106"/>
      <c r="J118" s="262">
        <v>665</v>
      </c>
      <c r="K118" s="304"/>
    </row>
    <row r="119" spans="1:11">
      <c r="A119" s="339"/>
      <c r="B119" s="227" t="s">
        <v>8</v>
      </c>
      <c r="C119" s="213"/>
      <c r="D119" s="208"/>
      <c r="E119" s="379">
        <f>SUM(H114:H118)</f>
        <v>17866.419999999998</v>
      </c>
      <c r="F119" s="347">
        <f t="shared" ref="F119:H119" si="0">SUM(F114:F118)</f>
        <v>257785</v>
      </c>
      <c r="G119" s="347">
        <f t="shared" si="0"/>
        <v>20610</v>
      </c>
      <c r="H119" s="348">
        <f t="shared" si="0"/>
        <v>17866.419999999998</v>
      </c>
      <c r="I119" s="240">
        <f>SUM(I114:I118)</f>
        <v>16973.099999999999</v>
      </c>
      <c r="J119" s="258">
        <f>SUM(J114:J118)</f>
        <v>17868</v>
      </c>
      <c r="K119" s="29">
        <v>17866.419999999998</v>
      </c>
    </row>
    <row r="120" spans="1:11" ht="45.75" customHeight="1">
      <c r="A120" s="339">
        <v>20</v>
      </c>
      <c r="B120" s="365" t="s">
        <v>27</v>
      </c>
      <c r="C120" s="318" t="s">
        <v>168</v>
      </c>
      <c r="D120" s="319"/>
      <c r="E120" s="299">
        <v>600</v>
      </c>
      <c r="F120" s="299">
        <v>60016</v>
      </c>
      <c r="G120" s="299">
        <v>6050</v>
      </c>
      <c r="H120" s="301">
        <v>19447.52</v>
      </c>
      <c r="I120" s="301">
        <v>19447.52</v>
      </c>
      <c r="J120" s="305">
        <v>19448</v>
      </c>
      <c r="K120" s="303"/>
    </row>
    <row r="121" spans="1:11" ht="3.6" customHeight="1">
      <c r="A121" s="339"/>
      <c r="B121" s="365"/>
      <c r="C121" s="340"/>
      <c r="D121" s="341"/>
      <c r="E121" s="335"/>
      <c r="F121" s="335"/>
      <c r="G121" s="335"/>
      <c r="H121" s="334"/>
      <c r="I121" s="334"/>
      <c r="J121" s="306"/>
      <c r="K121" s="304"/>
    </row>
    <row r="122" spans="1:11" ht="22.5" customHeight="1">
      <c r="A122" s="339"/>
      <c r="B122" s="365"/>
      <c r="C122" s="320"/>
      <c r="D122" s="321"/>
      <c r="E122" s="300"/>
      <c r="F122" s="300"/>
      <c r="G122" s="300"/>
      <c r="H122" s="302"/>
      <c r="I122" s="302"/>
      <c r="J122" s="323"/>
      <c r="K122" s="304"/>
    </row>
    <row r="123" spans="1:11" ht="14.25">
      <c r="A123" s="339"/>
      <c r="B123" s="227" t="s">
        <v>8</v>
      </c>
      <c r="C123" s="349">
        <f>SUM(H120:H122)</f>
        <v>19447.52</v>
      </c>
      <c r="D123" s="350"/>
      <c r="E123" s="350"/>
      <c r="F123" s="350"/>
      <c r="G123" s="350"/>
      <c r="H123" s="351"/>
      <c r="I123" s="29">
        <f>SUM(I120:I122)</f>
        <v>19447.52</v>
      </c>
      <c r="J123" s="258">
        <f>SUM(J120:J122)</f>
        <v>19448</v>
      </c>
      <c r="K123" s="29">
        <v>19447.52</v>
      </c>
    </row>
    <row r="124" spans="1:11" ht="34.5" customHeight="1">
      <c r="A124" s="339">
        <v>21</v>
      </c>
      <c r="B124" s="294" t="s">
        <v>35</v>
      </c>
      <c r="C124" s="318" t="s">
        <v>206</v>
      </c>
      <c r="D124" s="319"/>
      <c r="E124" s="299">
        <v>926</v>
      </c>
      <c r="F124" s="299">
        <v>92695</v>
      </c>
      <c r="G124" s="299">
        <v>6050</v>
      </c>
      <c r="H124" s="301">
        <v>17896.5</v>
      </c>
      <c r="I124" s="301">
        <v>17896.5</v>
      </c>
      <c r="J124" s="305">
        <v>17897</v>
      </c>
      <c r="K124" s="303"/>
    </row>
    <row r="125" spans="1:11" ht="27" customHeight="1">
      <c r="A125" s="339"/>
      <c r="B125" s="295"/>
      <c r="C125" s="340"/>
      <c r="D125" s="341"/>
      <c r="E125" s="335"/>
      <c r="F125" s="335"/>
      <c r="G125" s="335"/>
      <c r="H125" s="334"/>
      <c r="I125" s="334"/>
      <c r="J125" s="306"/>
      <c r="K125" s="304"/>
    </row>
    <row r="126" spans="1:11" ht="27" hidden="1" customHeight="1">
      <c r="A126" s="339"/>
      <c r="B126" s="295"/>
      <c r="C126" s="320"/>
      <c r="D126" s="321"/>
      <c r="E126" s="335"/>
      <c r="F126" s="335"/>
      <c r="G126" s="335"/>
      <c r="H126" s="334"/>
      <c r="I126" s="334"/>
      <c r="J126" s="306"/>
      <c r="K126" s="304"/>
    </row>
    <row r="127" spans="1:11" ht="27" customHeight="1">
      <c r="A127" s="339"/>
      <c r="B127" s="296"/>
      <c r="C127" s="372" t="s">
        <v>207</v>
      </c>
      <c r="D127" s="373"/>
      <c r="E127" s="280">
        <v>926</v>
      </c>
      <c r="F127" s="280">
        <v>92695</v>
      </c>
      <c r="G127" s="280">
        <v>4210</v>
      </c>
      <c r="H127" s="277">
        <v>800</v>
      </c>
      <c r="I127" s="277"/>
      <c r="J127" s="278">
        <v>800</v>
      </c>
      <c r="K127" s="279"/>
    </row>
    <row r="128" spans="1:11" ht="18.75" customHeight="1">
      <c r="A128" s="339"/>
      <c r="B128" s="227" t="s">
        <v>8</v>
      </c>
      <c r="C128" s="362">
        <f>SUM(H124:H127)</f>
        <v>18696.5</v>
      </c>
      <c r="D128" s="363"/>
      <c r="E128" s="363"/>
      <c r="F128" s="363"/>
      <c r="G128" s="363"/>
      <c r="H128" s="364"/>
      <c r="I128" s="29">
        <f>SUM(I124:I126)</f>
        <v>17896.5</v>
      </c>
      <c r="J128" s="28">
        <f>SUM(J124:J127)</f>
        <v>18697</v>
      </c>
      <c r="K128" s="29">
        <v>18696.5</v>
      </c>
    </row>
    <row r="129" spans="1:11" ht="0.75" customHeight="1">
      <c r="A129" s="339">
        <v>22</v>
      </c>
      <c r="B129" s="365" t="s">
        <v>28</v>
      </c>
      <c r="C129" s="366" t="s">
        <v>208</v>
      </c>
      <c r="D129" s="366"/>
      <c r="E129" s="367">
        <v>926</v>
      </c>
      <c r="F129" s="367">
        <v>92695</v>
      </c>
      <c r="G129" s="367">
        <v>6050</v>
      </c>
      <c r="H129" s="368">
        <v>20779.990000000002</v>
      </c>
      <c r="I129" s="369">
        <v>20779.990000000002</v>
      </c>
      <c r="J129" s="370">
        <v>20780</v>
      </c>
      <c r="K129" s="371"/>
    </row>
    <row r="130" spans="1:11" ht="51" customHeight="1">
      <c r="A130" s="339"/>
      <c r="B130" s="365"/>
      <c r="C130" s="366"/>
      <c r="D130" s="366"/>
      <c r="E130" s="367"/>
      <c r="F130" s="367"/>
      <c r="G130" s="367"/>
      <c r="H130" s="368"/>
      <c r="I130" s="369"/>
      <c r="J130" s="370"/>
      <c r="K130" s="371"/>
    </row>
    <row r="131" spans="1:11" ht="5.25" customHeight="1">
      <c r="A131" s="339"/>
      <c r="B131" s="365"/>
      <c r="C131" s="366"/>
      <c r="D131" s="366"/>
      <c r="E131" s="367"/>
      <c r="F131" s="367"/>
      <c r="G131" s="367"/>
      <c r="H131" s="368"/>
      <c r="I131" s="369"/>
      <c r="J131" s="370"/>
      <c r="K131" s="371"/>
    </row>
    <row r="132" spans="1:11" ht="33" customHeight="1">
      <c r="A132" s="339"/>
      <c r="B132" s="365"/>
      <c r="C132" s="366"/>
      <c r="D132" s="366"/>
      <c r="E132" s="367"/>
      <c r="F132" s="367"/>
      <c r="G132" s="367"/>
      <c r="H132" s="368"/>
      <c r="I132" s="369"/>
      <c r="J132" s="370"/>
      <c r="K132" s="371"/>
    </row>
    <row r="133" spans="1:11" ht="45" customHeight="1">
      <c r="A133" s="339"/>
      <c r="B133" s="365"/>
      <c r="C133" s="366" t="s">
        <v>210</v>
      </c>
      <c r="D133" s="366"/>
      <c r="E133" s="284">
        <v>926</v>
      </c>
      <c r="F133" s="284">
        <v>92695</v>
      </c>
      <c r="G133" s="283">
        <v>4210</v>
      </c>
      <c r="H133" s="250">
        <v>1185</v>
      </c>
      <c r="I133" s="281"/>
      <c r="J133" s="144">
        <v>1185</v>
      </c>
      <c r="K133" s="371"/>
    </row>
    <row r="134" spans="1:11" ht="24" customHeight="1">
      <c r="A134" s="339"/>
      <c r="B134" s="365"/>
      <c r="C134" s="366" t="s">
        <v>63</v>
      </c>
      <c r="D134" s="366"/>
      <c r="E134" s="367">
        <v>750</v>
      </c>
      <c r="F134" s="367">
        <v>75075</v>
      </c>
      <c r="G134" s="367">
        <v>4210</v>
      </c>
      <c r="H134" s="368">
        <v>390</v>
      </c>
      <c r="I134" s="369"/>
      <c r="J134" s="370">
        <v>390</v>
      </c>
      <c r="K134" s="371"/>
    </row>
    <row r="135" spans="1:11" ht="21.6" customHeight="1">
      <c r="A135" s="339"/>
      <c r="B135" s="365"/>
      <c r="C135" s="366"/>
      <c r="D135" s="366"/>
      <c r="E135" s="367"/>
      <c r="F135" s="367"/>
      <c r="G135" s="367"/>
      <c r="H135" s="368"/>
      <c r="I135" s="369"/>
      <c r="J135" s="370"/>
      <c r="K135" s="371"/>
    </row>
    <row r="136" spans="1:11" ht="22.9" customHeight="1">
      <c r="A136" s="339"/>
      <c r="B136" s="365"/>
      <c r="C136" s="366"/>
      <c r="D136" s="366"/>
      <c r="E136" s="367"/>
      <c r="F136" s="367"/>
      <c r="G136" s="283">
        <v>4300</v>
      </c>
      <c r="H136" s="250">
        <v>650</v>
      </c>
      <c r="I136" s="281"/>
      <c r="J136" s="144">
        <v>650</v>
      </c>
      <c r="K136" s="282"/>
    </row>
    <row r="137" spans="1:11" ht="21" customHeight="1">
      <c r="A137" s="339"/>
      <c r="B137" s="227" t="s">
        <v>8</v>
      </c>
      <c r="C137" s="215"/>
      <c r="D137" s="214"/>
      <c r="E137" s="360">
        <f>SUM(H129:H136)</f>
        <v>23004.99</v>
      </c>
      <c r="F137" s="360"/>
      <c r="G137" s="360"/>
      <c r="H137" s="361"/>
      <c r="I137" s="240">
        <f>SUM(I129:I135)</f>
        <v>20779.990000000002</v>
      </c>
      <c r="J137" s="28">
        <f>SUM(J129:J136)</f>
        <v>23005</v>
      </c>
      <c r="K137" s="29">
        <v>23004.99</v>
      </c>
    </row>
    <row r="138" spans="1:11" ht="17.25" customHeight="1">
      <c r="A138" s="352">
        <v>23</v>
      </c>
      <c r="B138" s="294" t="s">
        <v>29</v>
      </c>
      <c r="C138" s="318" t="s">
        <v>171</v>
      </c>
      <c r="D138" s="319"/>
      <c r="E138" s="322">
        <v>926</v>
      </c>
      <c r="F138" s="322">
        <v>92695</v>
      </c>
      <c r="G138" s="322">
        <v>6050</v>
      </c>
      <c r="H138" s="301">
        <v>19763.740000000002</v>
      </c>
      <c r="I138" s="301">
        <v>19763.740000000002</v>
      </c>
      <c r="J138" s="305">
        <v>19764</v>
      </c>
      <c r="K138" s="303"/>
    </row>
    <row r="139" spans="1:11" ht="17.25" customHeight="1">
      <c r="A139" s="353"/>
      <c r="B139" s="295"/>
      <c r="C139" s="340"/>
      <c r="D139" s="341"/>
      <c r="E139" s="322"/>
      <c r="F139" s="322"/>
      <c r="G139" s="322"/>
      <c r="H139" s="334"/>
      <c r="I139" s="334"/>
      <c r="J139" s="306"/>
      <c r="K139" s="304"/>
    </row>
    <row r="140" spans="1:11" ht="40.5" customHeight="1">
      <c r="A140" s="353"/>
      <c r="B140" s="296"/>
      <c r="C140" s="320"/>
      <c r="D140" s="321"/>
      <c r="E140" s="322"/>
      <c r="F140" s="322"/>
      <c r="G140" s="322"/>
      <c r="H140" s="302"/>
      <c r="I140" s="302"/>
      <c r="J140" s="323"/>
      <c r="K140" s="359"/>
    </row>
    <row r="141" spans="1:11" ht="14.25">
      <c r="A141" s="354"/>
      <c r="B141" s="227" t="s">
        <v>8</v>
      </c>
      <c r="C141" s="346">
        <f>SUM(H138:H138)</f>
        <v>19763.740000000002</v>
      </c>
      <c r="D141" s="347"/>
      <c r="E141" s="347"/>
      <c r="F141" s="347"/>
      <c r="G141" s="347"/>
      <c r="H141" s="348"/>
      <c r="I141" s="29">
        <f>SUM(I138:I138)</f>
        <v>19763.740000000002</v>
      </c>
      <c r="J141" s="258">
        <f>SUM(J138:J138)</f>
        <v>19764</v>
      </c>
      <c r="K141" s="29">
        <v>19763.740000000002</v>
      </c>
    </row>
    <row r="142" spans="1:11" ht="51.75" customHeight="1">
      <c r="A142" s="339">
        <v>24</v>
      </c>
      <c r="B142" s="294" t="s">
        <v>30</v>
      </c>
      <c r="C142" s="297" t="s">
        <v>65</v>
      </c>
      <c r="D142" s="298"/>
      <c r="E142" s="233">
        <v>600</v>
      </c>
      <c r="F142" s="233">
        <v>60016</v>
      </c>
      <c r="G142" s="233">
        <v>4270</v>
      </c>
      <c r="H142" s="245">
        <v>11851.16</v>
      </c>
      <c r="I142" s="236"/>
      <c r="J142" s="212">
        <v>11852</v>
      </c>
      <c r="K142" s="303"/>
    </row>
    <row r="143" spans="1:11" ht="32.25" customHeight="1">
      <c r="A143" s="339"/>
      <c r="B143" s="295"/>
      <c r="C143" s="355" t="s">
        <v>66</v>
      </c>
      <c r="D143" s="356"/>
      <c r="E143" s="299">
        <v>750</v>
      </c>
      <c r="F143" s="299">
        <v>75075</v>
      </c>
      <c r="G143" s="233">
        <v>4210</v>
      </c>
      <c r="H143" s="252">
        <v>100</v>
      </c>
      <c r="I143" s="245"/>
      <c r="J143" s="261">
        <v>100</v>
      </c>
      <c r="K143" s="304"/>
    </row>
    <row r="144" spans="1:11" ht="36.75" customHeight="1">
      <c r="A144" s="339"/>
      <c r="B144" s="295"/>
      <c r="C144" s="357"/>
      <c r="D144" s="358"/>
      <c r="E144" s="300"/>
      <c r="F144" s="300"/>
      <c r="G144" s="233">
        <v>4300</v>
      </c>
      <c r="H144" s="252">
        <v>500</v>
      </c>
      <c r="I144" s="245"/>
      <c r="J144" s="261">
        <v>500</v>
      </c>
      <c r="K144" s="304"/>
    </row>
    <row r="145" spans="1:11" ht="14.25">
      <c r="A145" s="339"/>
      <c r="B145" s="227" t="s">
        <v>8</v>
      </c>
      <c r="C145" s="349">
        <f>SUM(H142:H144)</f>
        <v>12451.16</v>
      </c>
      <c r="D145" s="350"/>
      <c r="E145" s="350"/>
      <c r="F145" s="350"/>
      <c r="G145" s="350"/>
      <c r="H145" s="351"/>
      <c r="I145" s="240">
        <f>SUM(I142:I144)</f>
        <v>0</v>
      </c>
      <c r="J145" s="258">
        <f>SUM(J142:J144)</f>
        <v>12452</v>
      </c>
      <c r="K145" s="29">
        <v>12451.16</v>
      </c>
    </row>
    <row r="146" spans="1:11" ht="32.25" customHeight="1">
      <c r="A146" s="352">
        <v>25</v>
      </c>
      <c r="B146" s="294" t="s">
        <v>31</v>
      </c>
      <c r="C146" s="312" t="s">
        <v>172</v>
      </c>
      <c r="D146" s="313"/>
      <c r="E146" s="144">
        <v>926</v>
      </c>
      <c r="F146" s="212">
        <v>92695</v>
      </c>
      <c r="G146" s="212">
        <v>6050</v>
      </c>
      <c r="H146" s="67">
        <v>21951.48</v>
      </c>
      <c r="I146" s="245">
        <v>21951.48</v>
      </c>
      <c r="J146" s="212">
        <v>21952</v>
      </c>
      <c r="K146" s="170"/>
    </row>
    <row r="147" spans="1:11" ht="35.25" customHeight="1">
      <c r="A147" s="353"/>
      <c r="B147" s="295"/>
      <c r="C147" s="314" t="s">
        <v>196</v>
      </c>
      <c r="D147" s="315"/>
      <c r="E147" s="144">
        <v>926</v>
      </c>
      <c r="F147" s="212">
        <v>92695</v>
      </c>
      <c r="G147" s="212">
        <v>6050</v>
      </c>
      <c r="H147" s="67">
        <v>6000</v>
      </c>
      <c r="I147" s="245">
        <v>6000</v>
      </c>
      <c r="J147" s="212">
        <v>6000</v>
      </c>
      <c r="K147" s="170"/>
    </row>
    <row r="148" spans="1:11" ht="31.5" customHeight="1">
      <c r="A148" s="353"/>
      <c r="B148" s="295"/>
      <c r="C148" s="316" t="s">
        <v>180</v>
      </c>
      <c r="D148" s="317"/>
      <c r="E148" s="144">
        <v>926</v>
      </c>
      <c r="F148" s="212">
        <v>92695</v>
      </c>
      <c r="G148" s="212">
        <v>6050</v>
      </c>
      <c r="H148" s="67">
        <v>9600</v>
      </c>
      <c r="I148" s="236">
        <v>9600</v>
      </c>
      <c r="J148" s="267">
        <v>9600</v>
      </c>
      <c r="K148" s="170"/>
    </row>
    <row r="149" spans="1:11" ht="25.5" customHeight="1">
      <c r="A149" s="353"/>
      <c r="B149" s="295"/>
      <c r="C149" s="324" t="s">
        <v>181</v>
      </c>
      <c r="D149" s="325"/>
      <c r="E149" s="328">
        <v>750</v>
      </c>
      <c r="F149" s="307">
        <v>75075</v>
      </c>
      <c r="G149" s="217">
        <v>4210</v>
      </c>
      <c r="H149" s="256">
        <v>988</v>
      </c>
      <c r="I149" s="245"/>
      <c r="J149" s="261">
        <v>988</v>
      </c>
      <c r="K149" s="170"/>
    </row>
    <row r="150" spans="1:11" ht="22.5" customHeight="1">
      <c r="A150" s="354"/>
      <c r="B150" s="295"/>
      <c r="C150" s="326"/>
      <c r="D150" s="327"/>
      <c r="E150" s="329"/>
      <c r="F150" s="308"/>
      <c r="G150" s="217">
        <v>4300</v>
      </c>
      <c r="H150" s="256">
        <v>988</v>
      </c>
      <c r="I150" s="245"/>
      <c r="J150" s="261">
        <v>988</v>
      </c>
      <c r="K150" s="170"/>
    </row>
    <row r="151" spans="1:11" ht="14.25">
      <c r="A151" s="175"/>
      <c r="B151" s="227" t="s">
        <v>8</v>
      </c>
      <c r="C151" s="309">
        <f>SUM(H146:H150)</f>
        <v>39527.479999999996</v>
      </c>
      <c r="D151" s="310"/>
      <c r="E151" s="310"/>
      <c r="F151" s="310"/>
      <c r="G151" s="310"/>
      <c r="H151" s="311"/>
      <c r="I151" s="240">
        <f>SUM(I146:I150)</f>
        <v>37551.479999999996</v>
      </c>
      <c r="J151" s="258">
        <f>SUM(J146:J150)</f>
        <v>39528</v>
      </c>
      <c r="K151" s="29">
        <v>39527.480000000003</v>
      </c>
    </row>
    <row r="152" spans="1:11" ht="7.9" customHeight="1">
      <c r="A152" s="339">
        <v>26</v>
      </c>
      <c r="B152" s="294" t="s">
        <v>32</v>
      </c>
      <c r="C152" s="318" t="s">
        <v>204</v>
      </c>
      <c r="D152" s="319"/>
      <c r="E152" s="299">
        <v>926</v>
      </c>
      <c r="F152" s="299">
        <v>92695</v>
      </c>
      <c r="G152" s="299">
        <v>6050</v>
      </c>
      <c r="H152" s="336">
        <v>8652</v>
      </c>
      <c r="I152" s="336">
        <v>8652</v>
      </c>
      <c r="J152" s="330">
        <v>8652</v>
      </c>
      <c r="K152" s="303"/>
    </row>
    <row r="153" spans="1:11" ht="10.9" hidden="1" customHeight="1">
      <c r="A153" s="339"/>
      <c r="B153" s="295"/>
      <c r="C153" s="340"/>
      <c r="D153" s="341"/>
      <c r="E153" s="335"/>
      <c r="F153" s="335"/>
      <c r="G153" s="335"/>
      <c r="H153" s="337"/>
      <c r="I153" s="337"/>
      <c r="J153" s="331"/>
      <c r="K153" s="304"/>
    </row>
    <row r="154" spans="1:11" ht="18.75" customHeight="1">
      <c r="A154" s="339"/>
      <c r="B154" s="295"/>
      <c r="C154" s="340"/>
      <c r="D154" s="341"/>
      <c r="E154" s="335"/>
      <c r="F154" s="335"/>
      <c r="G154" s="335"/>
      <c r="H154" s="337"/>
      <c r="I154" s="337"/>
      <c r="J154" s="331"/>
      <c r="K154" s="304"/>
    </row>
    <row r="155" spans="1:11" ht="8.25" customHeight="1">
      <c r="A155" s="339"/>
      <c r="B155" s="295"/>
      <c r="C155" s="340"/>
      <c r="D155" s="341"/>
      <c r="E155" s="300"/>
      <c r="F155" s="300"/>
      <c r="G155" s="300"/>
      <c r="H155" s="338"/>
      <c r="I155" s="338"/>
      <c r="J155" s="332"/>
      <c r="K155" s="304"/>
    </row>
    <row r="156" spans="1:11" ht="27" customHeight="1">
      <c r="A156" s="339"/>
      <c r="B156" s="295"/>
      <c r="C156" s="318" t="s">
        <v>203</v>
      </c>
      <c r="D156" s="319"/>
      <c r="E156" s="322">
        <v>600</v>
      </c>
      <c r="F156" s="322">
        <v>60016</v>
      </c>
      <c r="G156" s="299">
        <v>4270</v>
      </c>
      <c r="H156" s="301">
        <v>10837.04</v>
      </c>
      <c r="I156" s="301"/>
      <c r="J156" s="305">
        <v>10838</v>
      </c>
      <c r="K156" s="304"/>
    </row>
    <row r="157" spans="1:11" ht="15" hidden="1" customHeight="1">
      <c r="A157" s="339"/>
      <c r="B157" s="295"/>
      <c r="C157" s="340"/>
      <c r="D157" s="341"/>
      <c r="E157" s="322"/>
      <c r="F157" s="322"/>
      <c r="G157" s="335"/>
      <c r="H157" s="334"/>
      <c r="I157" s="334"/>
      <c r="J157" s="306"/>
      <c r="K157" s="304"/>
    </row>
    <row r="158" spans="1:11" ht="9" customHeight="1">
      <c r="A158" s="339"/>
      <c r="B158" s="295"/>
      <c r="C158" s="340"/>
      <c r="D158" s="341"/>
      <c r="E158" s="299"/>
      <c r="F158" s="299"/>
      <c r="G158" s="335"/>
      <c r="H158" s="334"/>
      <c r="I158" s="334"/>
      <c r="J158" s="306"/>
      <c r="K158" s="304"/>
    </row>
    <row r="159" spans="1:11" ht="19.5" customHeight="1">
      <c r="A159" s="339"/>
      <c r="B159" s="295"/>
      <c r="C159" s="342" t="s">
        <v>183</v>
      </c>
      <c r="D159" s="343"/>
      <c r="E159" s="299">
        <v>750</v>
      </c>
      <c r="F159" s="299">
        <v>75075</v>
      </c>
      <c r="G159" s="231">
        <v>4210</v>
      </c>
      <c r="H159" s="255">
        <v>175.72</v>
      </c>
      <c r="I159" s="245"/>
      <c r="J159" s="261">
        <v>176</v>
      </c>
      <c r="K159" s="29"/>
    </row>
    <row r="160" spans="1:11" ht="17.25" customHeight="1">
      <c r="A160" s="339"/>
      <c r="B160" s="296"/>
      <c r="C160" s="344"/>
      <c r="D160" s="345"/>
      <c r="E160" s="300"/>
      <c r="F160" s="300"/>
      <c r="G160" s="231">
        <v>4300</v>
      </c>
      <c r="H160" s="255">
        <v>850</v>
      </c>
      <c r="I160" s="245"/>
      <c r="J160" s="261">
        <v>850</v>
      </c>
      <c r="K160" s="29"/>
    </row>
    <row r="161" spans="1:14" ht="14.25">
      <c r="A161" s="339"/>
      <c r="B161" s="227" t="s">
        <v>8</v>
      </c>
      <c r="C161" s="309">
        <f>SUM(H152:H160)</f>
        <v>20514.760000000002</v>
      </c>
      <c r="D161" s="310"/>
      <c r="E161" s="310"/>
      <c r="F161" s="310"/>
      <c r="G161" s="310"/>
      <c r="H161" s="311"/>
      <c r="I161" s="285">
        <f>SUM(I152:I160)</f>
        <v>8652</v>
      </c>
      <c r="J161" s="28">
        <f>SUM(J152:J160)</f>
        <v>20516</v>
      </c>
      <c r="K161" s="29">
        <v>20514.759999999998</v>
      </c>
    </row>
    <row r="162" spans="1:14" ht="58.5" customHeight="1">
      <c r="A162" s="339">
        <v>27</v>
      </c>
      <c r="B162" s="294" t="s">
        <v>33</v>
      </c>
      <c r="C162" s="297" t="s">
        <v>175</v>
      </c>
      <c r="D162" s="298"/>
      <c r="E162" s="233">
        <v>926</v>
      </c>
      <c r="F162" s="233">
        <v>92695</v>
      </c>
      <c r="G162" s="233">
        <v>6050</v>
      </c>
      <c r="H162" s="245">
        <v>12899.82</v>
      </c>
      <c r="I162" s="236">
        <v>12899.82</v>
      </c>
      <c r="J162" s="212">
        <v>12900</v>
      </c>
      <c r="K162" s="303"/>
    </row>
    <row r="163" spans="1:14" ht="26.25" customHeight="1">
      <c r="A163" s="339"/>
      <c r="B163" s="295"/>
      <c r="C163" s="318" t="s">
        <v>214</v>
      </c>
      <c r="D163" s="319"/>
      <c r="E163" s="299">
        <v>750</v>
      </c>
      <c r="F163" s="322">
        <v>75075</v>
      </c>
      <c r="G163" s="299">
        <v>4210</v>
      </c>
      <c r="H163" s="301">
        <v>500</v>
      </c>
      <c r="I163" s="301"/>
      <c r="J163" s="305">
        <v>500</v>
      </c>
      <c r="K163" s="304"/>
    </row>
    <row r="164" spans="1:14" ht="22.5" customHeight="1">
      <c r="A164" s="339"/>
      <c r="B164" s="296"/>
      <c r="C164" s="320"/>
      <c r="D164" s="321"/>
      <c r="E164" s="300"/>
      <c r="F164" s="322"/>
      <c r="G164" s="300"/>
      <c r="H164" s="302"/>
      <c r="I164" s="302"/>
      <c r="J164" s="323"/>
      <c r="K164" s="171"/>
    </row>
    <row r="165" spans="1:14" ht="14.25">
      <c r="A165" s="339"/>
      <c r="B165" s="227" t="s">
        <v>8</v>
      </c>
      <c r="C165" s="346">
        <f>SUM(H162:H164)</f>
        <v>13399.82</v>
      </c>
      <c r="D165" s="347"/>
      <c r="E165" s="347"/>
      <c r="F165" s="347"/>
      <c r="G165" s="347"/>
      <c r="H165" s="348"/>
      <c r="I165" s="240">
        <f>SUM(I162:I163)</f>
        <v>12899.82</v>
      </c>
      <c r="J165" s="258">
        <f>SUM(J162:J164)</f>
        <v>13400</v>
      </c>
      <c r="K165" s="29">
        <v>13399.82</v>
      </c>
    </row>
    <row r="166" spans="1:14" ht="64.5" customHeight="1">
      <c r="A166" s="339">
        <v>28</v>
      </c>
      <c r="B166" s="234" t="s">
        <v>34</v>
      </c>
      <c r="C166" s="297" t="s">
        <v>191</v>
      </c>
      <c r="D166" s="298"/>
      <c r="E166" s="233">
        <v>900</v>
      </c>
      <c r="F166" s="233">
        <v>90015</v>
      </c>
      <c r="G166" s="233">
        <v>6050</v>
      </c>
      <c r="H166" s="245">
        <v>39527.480000000003</v>
      </c>
      <c r="I166" s="245">
        <v>39527.480000000003</v>
      </c>
      <c r="J166" s="212">
        <v>39528</v>
      </c>
      <c r="K166" s="170"/>
    </row>
    <row r="167" spans="1:14" ht="14.25">
      <c r="A167" s="339"/>
      <c r="B167" s="227" t="s">
        <v>8</v>
      </c>
      <c r="C167" s="349">
        <f>SUM(H166:H166)</f>
        <v>39527.480000000003</v>
      </c>
      <c r="D167" s="350"/>
      <c r="E167" s="350"/>
      <c r="F167" s="350"/>
      <c r="G167" s="350"/>
      <c r="H167" s="351"/>
      <c r="I167" s="29">
        <f>SUM(I166:I166)</f>
        <v>39527.480000000003</v>
      </c>
      <c r="J167" s="258">
        <f>SUM(J166:J166)</f>
        <v>39528</v>
      </c>
      <c r="K167" s="29">
        <v>39527.480000000003</v>
      </c>
    </row>
    <row r="168" spans="1:14">
      <c r="A168" s="333" t="s">
        <v>37</v>
      </c>
      <c r="B168" s="333"/>
      <c r="C168" s="333"/>
      <c r="D168" s="333"/>
      <c r="E168" s="333"/>
      <c r="F168" s="333"/>
      <c r="G168" s="333"/>
      <c r="H168" s="29">
        <f>SUM(C13,C22,C26,C31,C35,C42,C45,C51,C57,C60,C65,C67,C73,C85,C91,C103,C108,E113,E119,C123,C128,E137,C141,C145,C151,C161,C165,C167)</f>
        <v>624255.90999999992</v>
      </c>
      <c r="I168" s="29">
        <f>SUM(I167,I165,I161,I151,I145,I141,I137,I128,I123,I119,I113,I108,I103,I91,I85,I73,I67,I65,I60,I57,I51,I45,I42,I35,I31,I26,I22,I13)</f>
        <v>565785.15</v>
      </c>
      <c r="J168" s="29">
        <f>SUM(J167,J165,J161,J151,J145,J141,J137,J128,J123,J119,J113,J108,J103,J91,J85,J73,J67,J65,J60,J57,J51,J45,J42,J35,J31,J26,J22,J13)</f>
        <v>624271</v>
      </c>
      <c r="K168" s="29">
        <f>SUM(K9:K167)</f>
        <v>624257.47999999986</v>
      </c>
      <c r="L168" s="3"/>
      <c r="M168" s="3"/>
      <c r="N168" s="3"/>
    </row>
    <row r="170" spans="1:14">
      <c r="B170" s="230"/>
      <c r="G170" s="269"/>
      <c r="H170" s="270"/>
      <c r="I170" s="251"/>
      <c r="J170" s="268"/>
    </row>
    <row r="182" spans="6:7">
      <c r="F182" s="102"/>
      <c r="G182" s="102"/>
    </row>
    <row r="197" spans="6:7">
      <c r="F197" s="102"/>
      <c r="G197" s="102"/>
    </row>
  </sheetData>
  <mergeCells count="329"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G11:G12"/>
    <mergeCell ref="H11:H12"/>
    <mergeCell ref="I11:I12"/>
    <mergeCell ref="J11:J12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G20:G21"/>
    <mergeCell ref="H20:H21"/>
    <mergeCell ref="J20:J21"/>
    <mergeCell ref="I20:I21"/>
    <mergeCell ref="J29:J30"/>
    <mergeCell ref="C31:H31"/>
    <mergeCell ref="A23:A26"/>
    <mergeCell ref="B23:B25"/>
    <mergeCell ref="C23:D23"/>
    <mergeCell ref="C24:D24"/>
    <mergeCell ref="C26:H26"/>
    <mergeCell ref="A32:A35"/>
    <mergeCell ref="B32:B34"/>
    <mergeCell ref="C32:D32"/>
    <mergeCell ref="C33:D34"/>
    <mergeCell ref="A27:A31"/>
    <mergeCell ref="B27:B30"/>
    <mergeCell ref="C27:D27"/>
    <mergeCell ref="C29:D30"/>
    <mergeCell ref="G29:G30"/>
    <mergeCell ref="H29:H30"/>
    <mergeCell ref="J36:J38"/>
    <mergeCell ref="K36:K41"/>
    <mergeCell ref="C39:D39"/>
    <mergeCell ref="C40:D41"/>
    <mergeCell ref="E40:E41"/>
    <mergeCell ref="F40:F41"/>
    <mergeCell ref="E33:E34"/>
    <mergeCell ref="F33:F34"/>
    <mergeCell ref="C35:H35"/>
    <mergeCell ref="C36:D38"/>
    <mergeCell ref="E36:E38"/>
    <mergeCell ref="F36:F38"/>
    <mergeCell ref="G36:G38"/>
    <mergeCell ref="H36:H38"/>
    <mergeCell ref="G40:G41"/>
    <mergeCell ref="H40:H41"/>
    <mergeCell ref="I40:I41"/>
    <mergeCell ref="J40:J41"/>
    <mergeCell ref="A43:A45"/>
    <mergeCell ref="B43:B44"/>
    <mergeCell ref="C43:D44"/>
    <mergeCell ref="E43:E44"/>
    <mergeCell ref="F43:F44"/>
    <mergeCell ref="G43:G44"/>
    <mergeCell ref="H43:H44"/>
    <mergeCell ref="I36:I38"/>
    <mergeCell ref="A36:A42"/>
    <mergeCell ref="B36:B41"/>
    <mergeCell ref="I43:I44"/>
    <mergeCell ref="J43:J44"/>
    <mergeCell ref="K43:K44"/>
    <mergeCell ref="C45:H45"/>
    <mergeCell ref="C46:D50"/>
    <mergeCell ref="E46:E50"/>
    <mergeCell ref="F46:F50"/>
    <mergeCell ref="C42:H42"/>
    <mergeCell ref="I52:I54"/>
    <mergeCell ref="J52:J54"/>
    <mergeCell ref="K52:K55"/>
    <mergeCell ref="C55:D56"/>
    <mergeCell ref="E55:E56"/>
    <mergeCell ref="F55:F56"/>
    <mergeCell ref="C51:H51"/>
    <mergeCell ref="I46:I50"/>
    <mergeCell ref="J46:J50"/>
    <mergeCell ref="K46:K50"/>
    <mergeCell ref="A52:A57"/>
    <mergeCell ref="B52:B56"/>
    <mergeCell ref="C52:D54"/>
    <mergeCell ref="E52:E54"/>
    <mergeCell ref="F52:F54"/>
    <mergeCell ref="G52:G54"/>
    <mergeCell ref="H52:H54"/>
    <mergeCell ref="C57:H57"/>
    <mergeCell ref="A46:A51"/>
    <mergeCell ref="B46:B50"/>
    <mergeCell ref="G46:G50"/>
    <mergeCell ref="H46:H50"/>
    <mergeCell ref="H58:H59"/>
    <mergeCell ref="I58:I59"/>
    <mergeCell ref="J58:J59"/>
    <mergeCell ref="K58:K59"/>
    <mergeCell ref="C60:H60"/>
    <mergeCell ref="A58:A60"/>
    <mergeCell ref="B58:B59"/>
    <mergeCell ref="C58:D59"/>
    <mergeCell ref="E58:E59"/>
    <mergeCell ref="F58:F59"/>
    <mergeCell ref="G58:G59"/>
    <mergeCell ref="A61:A65"/>
    <mergeCell ref="B61:B64"/>
    <mergeCell ref="C61:D61"/>
    <mergeCell ref="K61:K64"/>
    <mergeCell ref="C62:D62"/>
    <mergeCell ref="C63:D64"/>
    <mergeCell ref="E63:E64"/>
    <mergeCell ref="F63:F64"/>
    <mergeCell ref="C65:H65"/>
    <mergeCell ref="J68:J70"/>
    <mergeCell ref="K68:K72"/>
    <mergeCell ref="C71:D71"/>
    <mergeCell ref="C72:D72"/>
    <mergeCell ref="A66:A67"/>
    <mergeCell ref="C66:D66"/>
    <mergeCell ref="C67:H67"/>
    <mergeCell ref="A68:A73"/>
    <mergeCell ref="B68:B72"/>
    <mergeCell ref="C68:D70"/>
    <mergeCell ref="E68:E70"/>
    <mergeCell ref="F68:F70"/>
    <mergeCell ref="G68:G70"/>
    <mergeCell ref="H68:H70"/>
    <mergeCell ref="C73:H73"/>
    <mergeCell ref="A74:A85"/>
    <mergeCell ref="B74:B84"/>
    <mergeCell ref="C74:D81"/>
    <mergeCell ref="E74:E81"/>
    <mergeCell ref="F74:F81"/>
    <mergeCell ref="G74:G81"/>
    <mergeCell ref="H74:H81"/>
    <mergeCell ref="A86:A91"/>
    <mergeCell ref="I68:I70"/>
    <mergeCell ref="I74:I81"/>
    <mergeCell ref="C85:H85"/>
    <mergeCell ref="J74:J81"/>
    <mergeCell ref="K74:K84"/>
    <mergeCell ref="C82:D84"/>
    <mergeCell ref="E82:E84"/>
    <mergeCell ref="F82:F84"/>
    <mergeCell ref="G82:G83"/>
    <mergeCell ref="H82:H83"/>
    <mergeCell ref="I82:I83"/>
    <mergeCell ref="J82:J83"/>
    <mergeCell ref="K104:K106"/>
    <mergeCell ref="C105:D107"/>
    <mergeCell ref="E105:E107"/>
    <mergeCell ref="F105:F107"/>
    <mergeCell ref="B86:B90"/>
    <mergeCell ref="C86:D86"/>
    <mergeCell ref="C87:D87"/>
    <mergeCell ref="C88:D88"/>
    <mergeCell ref="C89:D90"/>
    <mergeCell ref="E89:E90"/>
    <mergeCell ref="F89:F90"/>
    <mergeCell ref="I92:I99"/>
    <mergeCell ref="J92:J99"/>
    <mergeCell ref="K92:K101"/>
    <mergeCell ref="C100:D100"/>
    <mergeCell ref="C101:D102"/>
    <mergeCell ref="E101:E102"/>
    <mergeCell ref="F101:F102"/>
    <mergeCell ref="H101:H102"/>
    <mergeCell ref="J101:J102"/>
    <mergeCell ref="I101:I102"/>
    <mergeCell ref="G101:G102"/>
    <mergeCell ref="C91:H91"/>
    <mergeCell ref="A92:A103"/>
    <mergeCell ref="B92:B102"/>
    <mergeCell ref="C92:D99"/>
    <mergeCell ref="E92:E99"/>
    <mergeCell ref="F92:F99"/>
    <mergeCell ref="G92:G99"/>
    <mergeCell ref="H92:H99"/>
    <mergeCell ref="C103:H103"/>
    <mergeCell ref="B109:B112"/>
    <mergeCell ref="C109:D109"/>
    <mergeCell ref="C110:D110"/>
    <mergeCell ref="C111:D112"/>
    <mergeCell ref="E111:E112"/>
    <mergeCell ref="F111:F112"/>
    <mergeCell ref="A104:A108"/>
    <mergeCell ref="B104:B107"/>
    <mergeCell ref="C104:D104"/>
    <mergeCell ref="C108:H108"/>
    <mergeCell ref="E113:H113"/>
    <mergeCell ref="A114:A119"/>
    <mergeCell ref="B114:B118"/>
    <mergeCell ref="C114:D114"/>
    <mergeCell ref="K114:K118"/>
    <mergeCell ref="C117:D118"/>
    <mergeCell ref="E117:E118"/>
    <mergeCell ref="F117:F118"/>
    <mergeCell ref="E119:H119"/>
    <mergeCell ref="C116:D116"/>
    <mergeCell ref="E134:E136"/>
    <mergeCell ref="F134:F136"/>
    <mergeCell ref="H120:H122"/>
    <mergeCell ref="I120:I122"/>
    <mergeCell ref="J120:J122"/>
    <mergeCell ref="K120:K122"/>
    <mergeCell ref="C123:H123"/>
    <mergeCell ref="A120:A123"/>
    <mergeCell ref="B120:B122"/>
    <mergeCell ref="C120:D122"/>
    <mergeCell ref="E120:E122"/>
    <mergeCell ref="F120:F122"/>
    <mergeCell ref="G120:G122"/>
    <mergeCell ref="C133:D133"/>
    <mergeCell ref="G134:G135"/>
    <mergeCell ref="H134:H135"/>
    <mergeCell ref="I134:I135"/>
    <mergeCell ref="J134:J135"/>
    <mergeCell ref="C127:D127"/>
    <mergeCell ref="B124:B127"/>
    <mergeCell ref="E137:H137"/>
    <mergeCell ref="E138:E140"/>
    <mergeCell ref="F138:F140"/>
    <mergeCell ref="K124:K126"/>
    <mergeCell ref="C128:H128"/>
    <mergeCell ref="A124:A128"/>
    <mergeCell ref="C124:D126"/>
    <mergeCell ref="E124:E126"/>
    <mergeCell ref="F124:F126"/>
    <mergeCell ref="G124:G126"/>
    <mergeCell ref="A129:A137"/>
    <mergeCell ref="B129:B136"/>
    <mergeCell ref="C129:D132"/>
    <mergeCell ref="E129:E132"/>
    <mergeCell ref="F129:F132"/>
    <mergeCell ref="G129:G132"/>
    <mergeCell ref="H124:H126"/>
    <mergeCell ref="I124:I126"/>
    <mergeCell ref="J124:J126"/>
    <mergeCell ref="H129:H132"/>
    <mergeCell ref="I129:I132"/>
    <mergeCell ref="J129:J132"/>
    <mergeCell ref="K129:K135"/>
    <mergeCell ref="C134:D136"/>
    <mergeCell ref="C141:H141"/>
    <mergeCell ref="A142:A145"/>
    <mergeCell ref="B142:B144"/>
    <mergeCell ref="C142:D142"/>
    <mergeCell ref="A146:A150"/>
    <mergeCell ref="K142:K144"/>
    <mergeCell ref="C143:D144"/>
    <mergeCell ref="E143:E144"/>
    <mergeCell ref="F143:F144"/>
    <mergeCell ref="C145:H145"/>
    <mergeCell ref="A138:A141"/>
    <mergeCell ref="B138:B140"/>
    <mergeCell ref="C138:D140"/>
    <mergeCell ref="G138:G140"/>
    <mergeCell ref="H138:H140"/>
    <mergeCell ref="I138:I140"/>
    <mergeCell ref="J138:J140"/>
    <mergeCell ref="K138:K140"/>
    <mergeCell ref="A168:G168"/>
    <mergeCell ref="I156:I158"/>
    <mergeCell ref="G152:G155"/>
    <mergeCell ref="H152:H155"/>
    <mergeCell ref="I152:I155"/>
    <mergeCell ref="A152:A161"/>
    <mergeCell ref="B152:B160"/>
    <mergeCell ref="F159:F160"/>
    <mergeCell ref="C161:H161"/>
    <mergeCell ref="C152:D155"/>
    <mergeCell ref="E152:E155"/>
    <mergeCell ref="F152:F155"/>
    <mergeCell ref="C156:D158"/>
    <mergeCell ref="E156:E158"/>
    <mergeCell ref="F156:F158"/>
    <mergeCell ref="G156:G158"/>
    <mergeCell ref="H156:H158"/>
    <mergeCell ref="C159:D160"/>
    <mergeCell ref="E159:E160"/>
    <mergeCell ref="C165:H165"/>
    <mergeCell ref="A166:A167"/>
    <mergeCell ref="C166:D166"/>
    <mergeCell ref="C167:H167"/>
    <mergeCell ref="A162:A165"/>
    <mergeCell ref="B162:B164"/>
    <mergeCell ref="C162:D162"/>
    <mergeCell ref="G163:G164"/>
    <mergeCell ref="H163:H164"/>
    <mergeCell ref="K152:K158"/>
    <mergeCell ref="J156:J158"/>
    <mergeCell ref="F149:F150"/>
    <mergeCell ref="C151:H151"/>
    <mergeCell ref="B146:B150"/>
    <mergeCell ref="C146:D146"/>
    <mergeCell ref="C147:D147"/>
    <mergeCell ref="C148:D148"/>
    <mergeCell ref="K162:K163"/>
    <mergeCell ref="C163:D164"/>
    <mergeCell ref="E163:E164"/>
    <mergeCell ref="F163:F164"/>
    <mergeCell ref="I163:I164"/>
    <mergeCell ref="J163:J164"/>
    <mergeCell ref="C149:D150"/>
    <mergeCell ref="E149:E150"/>
    <mergeCell ref="J152:J15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472"/>
      <c r="I1" s="472"/>
    </row>
    <row r="2" spans="1:15">
      <c r="A2" s="1"/>
      <c r="B2" s="223"/>
      <c r="D2" s="205"/>
      <c r="H2" s="472"/>
      <c r="I2" s="472"/>
      <c r="J2" s="476"/>
      <c r="K2" s="140"/>
    </row>
    <row r="3" spans="1:15">
      <c r="A3" s="1"/>
      <c r="B3" s="223"/>
      <c r="D3" s="205"/>
      <c r="H3" s="472"/>
      <c r="I3" s="472"/>
    </row>
    <row r="4" spans="1:15">
      <c r="A4" s="1"/>
      <c r="B4" s="223"/>
      <c r="D4" s="205"/>
      <c r="H4" s="472"/>
      <c r="I4" s="472"/>
    </row>
    <row r="5" spans="1:15">
      <c r="A5" s="145"/>
      <c r="B5" s="473" t="s">
        <v>124</v>
      </c>
      <c r="C5" s="473"/>
      <c r="D5" s="473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474" t="s">
        <v>2</v>
      </c>
      <c r="D8" s="47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441">
        <v>1</v>
      </c>
      <c r="B9" s="444" t="s">
        <v>7</v>
      </c>
      <c r="C9" s="297" t="s">
        <v>134</v>
      </c>
      <c r="D9" s="298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303"/>
    </row>
    <row r="10" spans="1:15" ht="30" customHeight="1">
      <c r="A10" s="442"/>
      <c r="B10" s="445"/>
      <c r="C10" s="480" t="s">
        <v>135</v>
      </c>
      <c r="D10" s="481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304"/>
      <c r="O10" s="8"/>
    </row>
    <row r="11" spans="1:15" ht="30.75" customHeight="1">
      <c r="A11" s="442"/>
      <c r="B11" s="445"/>
      <c r="C11" s="318" t="s">
        <v>136</v>
      </c>
      <c r="D11" s="319"/>
      <c r="E11" s="461">
        <v>750</v>
      </c>
      <c r="F11" s="461">
        <v>75075</v>
      </c>
      <c r="G11" s="148">
        <v>4210</v>
      </c>
      <c r="H11" s="191">
        <v>548</v>
      </c>
      <c r="I11" s="21"/>
      <c r="J11" s="144"/>
      <c r="K11" s="144"/>
      <c r="L11" s="304"/>
      <c r="O11" s="8"/>
    </row>
    <row r="12" spans="1:15" ht="30" customHeight="1">
      <c r="A12" s="442"/>
      <c r="B12" s="445"/>
      <c r="C12" s="320"/>
      <c r="D12" s="321"/>
      <c r="E12" s="462"/>
      <c r="F12" s="462"/>
      <c r="G12" s="148">
        <v>4300</v>
      </c>
      <c r="H12" s="192">
        <v>548</v>
      </c>
      <c r="I12" s="21"/>
      <c r="J12" s="22"/>
      <c r="K12" s="143"/>
      <c r="L12" s="304"/>
    </row>
    <row r="13" spans="1:15" ht="14.25" customHeight="1">
      <c r="A13" s="443"/>
      <c r="B13" s="226" t="s">
        <v>8</v>
      </c>
      <c r="C13" s="446">
        <f>SUM(H9:H12)</f>
        <v>21937.75</v>
      </c>
      <c r="D13" s="447"/>
      <c r="E13" s="447"/>
      <c r="F13" s="447"/>
      <c r="G13" s="447"/>
      <c r="H13" s="448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441">
        <v>2</v>
      </c>
      <c r="B14" s="444" t="s">
        <v>9</v>
      </c>
      <c r="C14" s="318" t="s">
        <v>128</v>
      </c>
      <c r="D14" s="319"/>
      <c r="E14" s="461">
        <v>926</v>
      </c>
      <c r="F14" s="461">
        <v>92695</v>
      </c>
      <c r="G14" s="461">
        <v>6050</v>
      </c>
      <c r="H14" s="477">
        <v>3500</v>
      </c>
      <c r="I14" s="458"/>
      <c r="J14" s="436"/>
      <c r="K14" s="436"/>
      <c r="L14" s="303"/>
    </row>
    <row r="15" spans="1:15" ht="15.75" customHeight="1">
      <c r="A15" s="442"/>
      <c r="B15" s="445"/>
      <c r="C15" s="340"/>
      <c r="D15" s="341"/>
      <c r="E15" s="467"/>
      <c r="F15" s="467"/>
      <c r="G15" s="467"/>
      <c r="H15" s="478"/>
      <c r="I15" s="459"/>
      <c r="J15" s="437"/>
      <c r="K15" s="437"/>
      <c r="L15" s="304"/>
    </row>
    <row r="16" spans="1:15" ht="4.9000000000000004" customHeight="1">
      <c r="A16" s="442"/>
      <c r="B16" s="445"/>
      <c r="C16" s="340"/>
      <c r="D16" s="341"/>
      <c r="E16" s="467"/>
      <c r="F16" s="467"/>
      <c r="G16" s="467"/>
      <c r="H16" s="478"/>
      <c r="I16" s="459"/>
      <c r="J16" s="437"/>
      <c r="K16" s="437"/>
      <c r="L16" s="304"/>
    </row>
    <row r="17" spans="1:12" ht="9" hidden="1" customHeight="1">
      <c r="A17" s="442"/>
      <c r="B17" s="445"/>
      <c r="C17" s="340"/>
      <c r="D17" s="341"/>
      <c r="E17" s="467"/>
      <c r="F17" s="467"/>
      <c r="G17" s="467"/>
      <c r="H17" s="478"/>
      <c r="I17" s="459"/>
      <c r="J17" s="437"/>
      <c r="K17" s="437"/>
      <c r="L17" s="304"/>
    </row>
    <row r="18" spans="1:12" ht="28.5" customHeight="1">
      <c r="A18" s="442"/>
      <c r="B18" s="445"/>
      <c r="C18" s="320"/>
      <c r="D18" s="321"/>
      <c r="E18" s="462"/>
      <c r="F18" s="462"/>
      <c r="G18" s="462"/>
      <c r="H18" s="479"/>
      <c r="I18" s="460"/>
      <c r="J18" s="438"/>
      <c r="K18" s="438"/>
      <c r="L18" s="304"/>
    </row>
    <row r="19" spans="1:12" ht="38.25" customHeight="1">
      <c r="A19" s="442"/>
      <c r="B19" s="445"/>
      <c r="C19" s="297" t="s">
        <v>129</v>
      </c>
      <c r="D19" s="298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304"/>
    </row>
    <row r="20" spans="1:12" ht="26.45" customHeight="1">
      <c r="A20" s="442"/>
      <c r="B20" s="445"/>
      <c r="C20" s="318" t="s">
        <v>130</v>
      </c>
      <c r="D20" s="319"/>
      <c r="E20" s="461">
        <v>750</v>
      </c>
      <c r="F20" s="461">
        <v>75075</v>
      </c>
      <c r="G20" s="65">
        <v>4210</v>
      </c>
      <c r="H20" s="193">
        <v>595.88</v>
      </c>
      <c r="I20" s="165"/>
      <c r="J20" s="154"/>
      <c r="K20" s="154"/>
      <c r="L20" s="304"/>
    </row>
    <row r="21" spans="1:12" ht="27" customHeight="1">
      <c r="A21" s="442"/>
      <c r="B21" s="445"/>
      <c r="C21" s="320"/>
      <c r="D21" s="321"/>
      <c r="E21" s="462"/>
      <c r="F21" s="462"/>
      <c r="G21" s="65">
        <v>4300</v>
      </c>
      <c r="H21" s="193">
        <v>595.87</v>
      </c>
      <c r="I21" s="130"/>
      <c r="J21" s="125"/>
      <c r="K21" s="138"/>
      <c r="L21" s="304"/>
    </row>
    <row r="22" spans="1:12" ht="14.25" customHeight="1">
      <c r="A22" s="443"/>
      <c r="B22" s="226" t="s">
        <v>8</v>
      </c>
      <c r="C22" s="380">
        <f>SUM(H14:H21)</f>
        <v>23835.07</v>
      </c>
      <c r="D22" s="380"/>
      <c r="E22" s="380"/>
      <c r="F22" s="380"/>
      <c r="G22" s="380"/>
      <c r="H22" s="380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441">
        <v>3</v>
      </c>
      <c r="B23" s="444" t="s">
        <v>10</v>
      </c>
      <c r="C23" s="414" t="s">
        <v>137</v>
      </c>
      <c r="D23" s="414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442"/>
      <c r="B24" s="445"/>
      <c r="C24" s="414" t="s">
        <v>138</v>
      </c>
      <c r="D24" s="414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442"/>
      <c r="B25" s="445"/>
      <c r="C25" s="414" t="s">
        <v>139</v>
      </c>
      <c r="D25" s="414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442"/>
      <c r="B26" s="445"/>
      <c r="C26" s="414" t="s">
        <v>140</v>
      </c>
      <c r="D26" s="414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442"/>
      <c r="B27" s="445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443"/>
      <c r="B28" s="226" t="s">
        <v>8</v>
      </c>
      <c r="C28" s="446">
        <f>SUM(H23:H26)</f>
        <v>16127.21</v>
      </c>
      <c r="D28" s="447"/>
      <c r="E28" s="447"/>
      <c r="F28" s="447"/>
      <c r="G28" s="447"/>
      <c r="H28" s="448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455">
        <v>4</v>
      </c>
      <c r="B29" s="365" t="s">
        <v>11</v>
      </c>
      <c r="C29" s="414" t="s">
        <v>141</v>
      </c>
      <c r="D29" s="414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456"/>
      <c r="B30" s="365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456"/>
      <c r="B31" s="365"/>
      <c r="C31" s="318" t="s">
        <v>142</v>
      </c>
      <c r="D31" s="319"/>
      <c r="E31" s="299">
        <v>750</v>
      </c>
      <c r="F31" s="299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456"/>
      <c r="B32" s="365"/>
      <c r="C32" s="320"/>
      <c r="D32" s="321"/>
      <c r="E32" s="300"/>
      <c r="F32" s="300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457"/>
      <c r="B33" s="227" t="s">
        <v>8</v>
      </c>
      <c r="C33" s="410">
        <f>SUM(H29:H32)</f>
        <v>17115.400000000001</v>
      </c>
      <c r="D33" s="482"/>
      <c r="E33" s="482"/>
      <c r="F33" s="482"/>
      <c r="G33" s="482"/>
      <c r="H33" s="483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352">
        <v>5</v>
      </c>
      <c r="B34" s="294" t="s">
        <v>12</v>
      </c>
      <c r="C34" s="449" t="s">
        <v>143</v>
      </c>
      <c r="D34" s="484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53"/>
      <c r="B35" s="295"/>
      <c r="C35" s="449" t="s">
        <v>144</v>
      </c>
      <c r="D35" s="450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53"/>
      <c r="B36" s="295"/>
      <c r="C36" s="449" t="s">
        <v>145</v>
      </c>
      <c r="D36" s="450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53"/>
      <c r="B37" s="295"/>
      <c r="C37" s="451" t="s">
        <v>146</v>
      </c>
      <c r="D37" s="452"/>
      <c r="E37" s="439">
        <v>750</v>
      </c>
      <c r="F37" s="439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53"/>
      <c r="B38" s="296"/>
      <c r="C38" s="453"/>
      <c r="D38" s="454"/>
      <c r="E38" s="440"/>
      <c r="F38" s="440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54"/>
      <c r="B39" s="227" t="s">
        <v>8</v>
      </c>
      <c r="C39" s="349">
        <f>SUM(H34:H38)</f>
        <v>15613.35</v>
      </c>
      <c r="D39" s="350"/>
      <c r="E39" s="350"/>
      <c r="F39" s="350"/>
      <c r="G39" s="350"/>
      <c r="H39" s="351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39">
        <v>6</v>
      </c>
      <c r="B40" s="294" t="s">
        <v>13</v>
      </c>
      <c r="C40" s="318" t="s">
        <v>147</v>
      </c>
      <c r="D40" s="319"/>
      <c r="E40" s="299">
        <v>926</v>
      </c>
      <c r="F40" s="299">
        <v>92695</v>
      </c>
      <c r="G40" s="299">
        <v>6050</v>
      </c>
      <c r="H40" s="485">
        <v>14500</v>
      </c>
      <c r="I40" s="301"/>
      <c r="J40" s="436"/>
      <c r="K40" s="436"/>
      <c r="L40" s="303"/>
    </row>
    <row r="41" spans="1:12" ht="12.75" customHeight="1">
      <c r="A41" s="339"/>
      <c r="B41" s="295"/>
      <c r="C41" s="340"/>
      <c r="D41" s="341"/>
      <c r="E41" s="335"/>
      <c r="F41" s="335"/>
      <c r="G41" s="335"/>
      <c r="H41" s="486"/>
      <c r="I41" s="334"/>
      <c r="J41" s="437"/>
      <c r="K41" s="437"/>
      <c r="L41" s="304"/>
    </row>
    <row r="42" spans="1:12" ht="12.75" customHeight="1">
      <c r="A42" s="339"/>
      <c r="B42" s="295"/>
      <c r="C42" s="340"/>
      <c r="D42" s="341"/>
      <c r="E42" s="335"/>
      <c r="F42" s="335"/>
      <c r="G42" s="335"/>
      <c r="H42" s="486"/>
      <c r="I42" s="334"/>
      <c r="J42" s="437"/>
      <c r="K42" s="437"/>
      <c r="L42" s="304"/>
    </row>
    <row r="43" spans="1:12" ht="12.75" customHeight="1">
      <c r="A43" s="339"/>
      <c r="B43" s="295"/>
      <c r="C43" s="320"/>
      <c r="D43" s="321"/>
      <c r="E43" s="300"/>
      <c r="F43" s="300"/>
      <c r="G43" s="300"/>
      <c r="H43" s="487"/>
      <c r="I43" s="302"/>
      <c r="J43" s="438"/>
      <c r="K43" s="438"/>
      <c r="L43" s="304"/>
    </row>
    <row r="44" spans="1:12" ht="48" customHeight="1">
      <c r="A44" s="339"/>
      <c r="B44" s="295"/>
      <c r="C44" s="297" t="s">
        <v>148</v>
      </c>
      <c r="D44" s="298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304"/>
    </row>
    <row r="45" spans="1:12" ht="33" customHeight="1">
      <c r="A45" s="339"/>
      <c r="B45" s="295"/>
      <c r="C45" s="342" t="s">
        <v>149</v>
      </c>
      <c r="D45" s="343"/>
      <c r="E45" s="299">
        <v>750</v>
      </c>
      <c r="F45" s="299">
        <v>75075</v>
      </c>
      <c r="G45" s="150">
        <v>4210</v>
      </c>
      <c r="H45" s="196">
        <v>393</v>
      </c>
      <c r="I45" s="153"/>
      <c r="J45" s="151"/>
      <c r="K45" s="151"/>
      <c r="L45" s="304"/>
    </row>
    <row r="46" spans="1:12" ht="32.25" customHeight="1">
      <c r="A46" s="339"/>
      <c r="B46" s="295"/>
      <c r="C46" s="344"/>
      <c r="D46" s="345"/>
      <c r="E46" s="300"/>
      <c r="F46" s="300"/>
      <c r="G46" s="121">
        <v>4300</v>
      </c>
      <c r="H46" s="192">
        <v>393</v>
      </c>
      <c r="I46" s="131"/>
      <c r="J46" s="22"/>
      <c r="K46" s="143"/>
      <c r="L46" s="304"/>
    </row>
    <row r="47" spans="1:12" ht="14.25">
      <c r="A47" s="339"/>
      <c r="B47" s="227" t="s">
        <v>8</v>
      </c>
      <c r="C47" s="349">
        <f>SUM(H40:H46)</f>
        <v>15731.94</v>
      </c>
      <c r="D47" s="350"/>
      <c r="E47" s="350"/>
      <c r="F47" s="350"/>
      <c r="G47" s="350"/>
      <c r="H47" s="351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39">
        <v>7</v>
      </c>
      <c r="B48" s="294" t="s">
        <v>14</v>
      </c>
      <c r="C48" s="318" t="s">
        <v>150</v>
      </c>
      <c r="D48" s="319"/>
      <c r="E48" s="488"/>
      <c r="F48" s="488"/>
      <c r="G48" s="488"/>
      <c r="H48" s="485">
        <v>17510.669999999998</v>
      </c>
      <c r="I48" s="301"/>
      <c r="J48" s="436"/>
      <c r="K48" s="436"/>
      <c r="L48" s="303"/>
    </row>
    <row r="49" spans="1:12" ht="25.15" customHeight="1">
      <c r="A49" s="339"/>
      <c r="B49" s="295"/>
      <c r="C49" s="320"/>
      <c r="D49" s="321"/>
      <c r="E49" s="489"/>
      <c r="F49" s="489"/>
      <c r="G49" s="489"/>
      <c r="H49" s="487"/>
      <c r="I49" s="302"/>
      <c r="J49" s="438"/>
      <c r="K49" s="438"/>
      <c r="L49" s="304"/>
    </row>
    <row r="50" spans="1:12" ht="14.25">
      <c r="A50" s="339"/>
      <c r="B50" s="227" t="s">
        <v>8</v>
      </c>
      <c r="C50" s="346">
        <f>SUM(H48:H49)</f>
        <v>17510.669999999998</v>
      </c>
      <c r="D50" s="379"/>
      <c r="E50" s="379"/>
      <c r="F50" s="379"/>
      <c r="G50" s="379"/>
      <c r="H50" s="413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39">
        <v>8</v>
      </c>
      <c r="B51" s="294" t="s">
        <v>15</v>
      </c>
      <c r="C51" s="426" t="s">
        <v>151</v>
      </c>
      <c r="D51" s="427"/>
      <c r="E51" s="299">
        <v>926</v>
      </c>
      <c r="F51" s="299">
        <v>92695</v>
      </c>
      <c r="G51" s="299">
        <v>6050</v>
      </c>
      <c r="H51" s="485">
        <v>24467.51</v>
      </c>
      <c r="I51" s="301"/>
      <c r="J51" s="301"/>
      <c r="K51" s="301"/>
      <c r="L51" s="303"/>
    </row>
    <row r="52" spans="1:12" ht="14.25" customHeight="1">
      <c r="A52" s="339"/>
      <c r="B52" s="295"/>
      <c r="C52" s="428"/>
      <c r="D52" s="429"/>
      <c r="E52" s="335"/>
      <c r="F52" s="335"/>
      <c r="G52" s="335"/>
      <c r="H52" s="486"/>
      <c r="I52" s="334"/>
      <c r="J52" s="334"/>
      <c r="K52" s="334"/>
      <c r="L52" s="304"/>
    </row>
    <row r="53" spans="1:12" ht="14.25" customHeight="1">
      <c r="A53" s="339"/>
      <c r="B53" s="295"/>
      <c r="C53" s="428"/>
      <c r="D53" s="429"/>
      <c r="E53" s="335"/>
      <c r="F53" s="335"/>
      <c r="G53" s="335"/>
      <c r="H53" s="486"/>
      <c r="I53" s="334"/>
      <c r="J53" s="334"/>
      <c r="K53" s="334"/>
      <c r="L53" s="304"/>
    </row>
    <row r="54" spans="1:12" ht="14.25" customHeight="1">
      <c r="A54" s="339"/>
      <c r="B54" s="295"/>
      <c r="C54" s="428"/>
      <c r="D54" s="429"/>
      <c r="E54" s="335"/>
      <c r="F54" s="335"/>
      <c r="G54" s="335"/>
      <c r="H54" s="486"/>
      <c r="I54" s="334"/>
      <c r="J54" s="334"/>
      <c r="K54" s="334"/>
      <c r="L54" s="304"/>
    </row>
    <row r="55" spans="1:12" ht="19.5" customHeight="1">
      <c r="A55" s="339"/>
      <c r="B55" s="295"/>
      <c r="C55" s="430"/>
      <c r="D55" s="431"/>
      <c r="E55" s="300"/>
      <c r="F55" s="300"/>
      <c r="G55" s="300"/>
      <c r="H55" s="487"/>
      <c r="I55" s="302"/>
      <c r="J55" s="302"/>
      <c r="K55" s="302"/>
      <c r="L55" s="304"/>
    </row>
    <row r="56" spans="1:12" ht="14.25">
      <c r="A56" s="339"/>
      <c r="B56" s="227" t="s">
        <v>8</v>
      </c>
      <c r="C56" s="432">
        <f>SUM(H51:H55)</f>
        <v>24467.51</v>
      </c>
      <c r="D56" s="433"/>
      <c r="E56" s="347"/>
      <c r="F56" s="347"/>
      <c r="G56" s="347"/>
      <c r="H56" s="348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39">
        <v>9</v>
      </c>
      <c r="B57" s="294" t="s">
        <v>16</v>
      </c>
      <c r="C57" s="318" t="s">
        <v>152</v>
      </c>
      <c r="D57" s="319"/>
      <c r="E57" s="490">
        <v>926</v>
      </c>
      <c r="F57" s="299">
        <v>92695</v>
      </c>
      <c r="G57" s="299">
        <v>6050</v>
      </c>
      <c r="H57" s="517">
        <v>19000</v>
      </c>
      <c r="I57" s="336"/>
      <c r="J57" s="436"/>
      <c r="K57" s="436"/>
      <c r="L57" s="303"/>
    </row>
    <row r="58" spans="1:12" ht="20.25" customHeight="1">
      <c r="A58" s="339"/>
      <c r="B58" s="295"/>
      <c r="C58" s="340"/>
      <c r="D58" s="341"/>
      <c r="E58" s="529"/>
      <c r="F58" s="335"/>
      <c r="G58" s="335"/>
      <c r="H58" s="518"/>
      <c r="I58" s="337"/>
      <c r="J58" s="437"/>
      <c r="K58" s="437"/>
      <c r="L58" s="304"/>
    </row>
    <row r="59" spans="1:12" ht="3.75" customHeight="1">
      <c r="A59" s="339"/>
      <c r="B59" s="295"/>
      <c r="C59" s="340"/>
      <c r="D59" s="341"/>
      <c r="E59" s="491"/>
      <c r="F59" s="300"/>
      <c r="G59" s="300"/>
      <c r="H59" s="519"/>
      <c r="I59" s="338"/>
      <c r="J59" s="438"/>
      <c r="K59" s="438"/>
      <c r="L59" s="304"/>
    </row>
    <row r="60" spans="1:12" ht="24.75" customHeight="1">
      <c r="A60" s="339"/>
      <c r="B60" s="295"/>
      <c r="C60" s="318" t="s">
        <v>153</v>
      </c>
      <c r="D60" s="319"/>
      <c r="E60" s="490">
        <v>750</v>
      </c>
      <c r="F60" s="299">
        <v>75075</v>
      </c>
      <c r="G60" s="62">
        <v>4210</v>
      </c>
      <c r="H60" s="197">
        <v>65</v>
      </c>
      <c r="I60" s="64"/>
      <c r="J60" s="22"/>
      <c r="K60" s="143"/>
      <c r="L60" s="304"/>
    </row>
    <row r="61" spans="1:12" ht="32.25" customHeight="1">
      <c r="A61" s="339"/>
      <c r="B61" s="296"/>
      <c r="C61" s="320"/>
      <c r="D61" s="321"/>
      <c r="E61" s="491"/>
      <c r="F61" s="300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39"/>
      <c r="B62" s="227" t="s">
        <v>8</v>
      </c>
      <c r="C62" s="422">
        <f>SUM(H57:H61)</f>
        <v>19130</v>
      </c>
      <c r="D62" s="423"/>
      <c r="E62" s="424"/>
      <c r="F62" s="424"/>
      <c r="G62" s="424"/>
      <c r="H62" s="425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352">
        <v>10</v>
      </c>
      <c r="B63" s="294" t="s">
        <v>17</v>
      </c>
      <c r="C63" s="492" t="s">
        <v>184</v>
      </c>
      <c r="D63" s="493"/>
      <c r="E63" s="322">
        <v>926</v>
      </c>
      <c r="F63" s="322">
        <v>92695</v>
      </c>
      <c r="G63" s="322">
        <v>6050</v>
      </c>
      <c r="H63" s="496">
        <v>22253.97</v>
      </c>
      <c r="I63" s="301"/>
      <c r="J63" s="436"/>
      <c r="K63" s="436"/>
      <c r="L63" s="303"/>
    </row>
    <row r="64" spans="1:12" ht="15" customHeight="1">
      <c r="A64" s="353"/>
      <c r="B64" s="295"/>
      <c r="C64" s="494"/>
      <c r="D64" s="495"/>
      <c r="E64" s="322"/>
      <c r="F64" s="322"/>
      <c r="G64" s="322"/>
      <c r="H64" s="497"/>
      <c r="I64" s="334"/>
      <c r="J64" s="437"/>
      <c r="K64" s="437"/>
      <c r="L64" s="304"/>
    </row>
    <row r="65" spans="1:12" ht="105.75" customHeight="1">
      <c r="A65" s="353"/>
      <c r="B65" s="295"/>
      <c r="C65" s="494"/>
      <c r="D65" s="495"/>
      <c r="E65" s="322"/>
      <c r="F65" s="322"/>
      <c r="G65" s="322"/>
      <c r="H65" s="498"/>
      <c r="I65" s="302"/>
      <c r="J65" s="438"/>
      <c r="K65" s="438"/>
      <c r="L65" s="359"/>
    </row>
    <row r="66" spans="1:12" ht="14.25">
      <c r="A66" s="354"/>
      <c r="B66" s="227" t="s">
        <v>8</v>
      </c>
      <c r="C66" s="349">
        <f>SUM(H63)</f>
        <v>22253.97</v>
      </c>
      <c r="D66" s="350"/>
      <c r="E66" s="350"/>
      <c r="F66" s="350"/>
      <c r="G66" s="350"/>
      <c r="H66" s="351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39">
        <v>11</v>
      </c>
      <c r="B67" s="294" t="s">
        <v>18</v>
      </c>
      <c r="C67" s="414" t="s">
        <v>131</v>
      </c>
      <c r="D67" s="414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303"/>
    </row>
    <row r="68" spans="1:12" ht="61.5" customHeight="1">
      <c r="A68" s="339"/>
      <c r="B68" s="295"/>
      <c r="C68" s="414" t="s">
        <v>132</v>
      </c>
      <c r="D68" s="414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304"/>
    </row>
    <row r="69" spans="1:12" ht="39.75" customHeight="1">
      <c r="A69" s="339"/>
      <c r="B69" s="295"/>
      <c r="C69" s="318" t="s">
        <v>133</v>
      </c>
      <c r="D69" s="319"/>
      <c r="E69" s="299">
        <v>750</v>
      </c>
      <c r="F69" s="299">
        <v>75075</v>
      </c>
      <c r="G69" s="62">
        <v>4210</v>
      </c>
      <c r="H69" s="192">
        <v>361.69</v>
      </c>
      <c r="I69" s="35"/>
      <c r="J69" s="22"/>
      <c r="K69" s="143"/>
      <c r="L69" s="304"/>
    </row>
    <row r="70" spans="1:12" ht="37.5" customHeight="1">
      <c r="A70" s="339"/>
      <c r="B70" s="295"/>
      <c r="C70" s="320"/>
      <c r="D70" s="321"/>
      <c r="E70" s="300"/>
      <c r="F70" s="300"/>
      <c r="G70" s="62">
        <v>4300</v>
      </c>
      <c r="H70" s="192">
        <v>361.69</v>
      </c>
      <c r="I70" s="35"/>
      <c r="J70" s="22"/>
      <c r="K70" s="143"/>
      <c r="L70" s="304"/>
    </row>
    <row r="71" spans="1:12" ht="14.25" customHeight="1">
      <c r="A71" s="339"/>
      <c r="B71" s="227" t="s">
        <v>8</v>
      </c>
      <c r="C71" s="410">
        <f>SUM(H67:H70)</f>
        <v>24467.509999999995</v>
      </c>
      <c r="D71" s="482"/>
      <c r="E71" s="482"/>
      <c r="F71" s="482"/>
      <c r="G71" s="482"/>
      <c r="H71" s="483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39">
        <v>12</v>
      </c>
      <c r="B72" s="228" t="s">
        <v>19</v>
      </c>
      <c r="C72" s="297" t="s">
        <v>154</v>
      </c>
      <c r="D72" s="298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39"/>
      <c r="B73" s="227" t="s">
        <v>8</v>
      </c>
      <c r="C73" s="346">
        <f>SUM(H72)</f>
        <v>19407.990000000002</v>
      </c>
      <c r="D73" s="379"/>
      <c r="E73" s="379"/>
      <c r="F73" s="379"/>
      <c r="G73" s="379"/>
      <c r="H73" s="413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39">
        <v>13</v>
      </c>
      <c r="B74" s="365" t="s">
        <v>20</v>
      </c>
      <c r="C74" s="318" t="s">
        <v>125</v>
      </c>
      <c r="D74" s="319"/>
      <c r="E74" s="299">
        <v>926</v>
      </c>
      <c r="F74" s="299">
        <v>92695</v>
      </c>
      <c r="G74" s="299">
        <v>6050</v>
      </c>
      <c r="H74" s="485">
        <v>25200</v>
      </c>
      <c r="I74" s="301"/>
      <c r="J74" s="436"/>
      <c r="K74" s="436"/>
      <c r="L74" s="303"/>
    </row>
    <row r="75" spans="1:12" ht="59.45" customHeight="1">
      <c r="A75" s="339"/>
      <c r="B75" s="365"/>
      <c r="C75" s="340"/>
      <c r="D75" s="341"/>
      <c r="E75" s="335"/>
      <c r="F75" s="335"/>
      <c r="G75" s="335"/>
      <c r="H75" s="486"/>
      <c r="I75" s="334"/>
      <c r="J75" s="437"/>
      <c r="K75" s="437"/>
      <c r="L75" s="304"/>
    </row>
    <row r="76" spans="1:12" ht="25.5" customHeight="1">
      <c r="A76" s="339"/>
      <c r="B76" s="365"/>
      <c r="C76" s="320"/>
      <c r="D76" s="321"/>
      <c r="E76" s="300"/>
      <c r="F76" s="300"/>
      <c r="G76" s="300"/>
      <c r="H76" s="487"/>
      <c r="I76" s="302"/>
      <c r="J76" s="438"/>
      <c r="K76" s="438"/>
      <c r="L76" s="304"/>
    </row>
    <row r="77" spans="1:12" ht="90" customHeight="1">
      <c r="A77" s="339"/>
      <c r="B77" s="365"/>
      <c r="C77" s="297" t="s">
        <v>185</v>
      </c>
      <c r="D77" s="298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304"/>
    </row>
    <row r="78" spans="1:12" ht="36" customHeight="1">
      <c r="A78" s="339"/>
      <c r="B78" s="365"/>
      <c r="C78" s="342" t="s">
        <v>126</v>
      </c>
      <c r="D78" s="343"/>
      <c r="E78" s="299">
        <v>750</v>
      </c>
      <c r="F78" s="299">
        <v>75075</v>
      </c>
      <c r="G78" s="157">
        <v>4210</v>
      </c>
      <c r="H78" s="192">
        <v>753.59</v>
      </c>
      <c r="I78" s="164"/>
      <c r="J78" s="144"/>
      <c r="K78" s="144"/>
      <c r="L78" s="304"/>
    </row>
    <row r="79" spans="1:12" ht="34.5" customHeight="1">
      <c r="A79" s="339"/>
      <c r="B79" s="365"/>
      <c r="C79" s="344"/>
      <c r="D79" s="345"/>
      <c r="E79" s="300"/>
      <c r="F79" s="300"/>
      <c r="G79" s="121">
        <v>4300</v>
      </c>
      <c r="H79" s="192">
        <v>753.58</v>
      </c>
      <c r="I79" s="131"/>
      <c r="J79" s="22"/>
      <c r="K79" s="143"/>
      <c r="L79" s="304"/>
    </row>
    <row r="80" spans="1:12" ht="15" customHeight="1">
      <c r="A80" s="339"/>
      <c r="B80" s="227" t="s">
        <v>8</v>
      </c>
      <c r="C80" s="346">
        <f>SUM(H74:H79)</f>
        <v>36207.17</v>
      </c>
      <c r="D80" s="379"/>
      <c r="E80" s="379"/>
      <c r="F80" s="379"/>
      <c r="G80" s="379"/>
      <c r="H80" s="413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39">
        <v>14</v>
      </c>
      <c r="B81" s="365" t="s">
        <v>21</v>
      </c>
      <c r="C81" s="374" t="s">
        <v>155</v>
      </c>
      <c r="D81" s="375"/>
      <c r="E81" s="377">
        <v>926</v>
      </c>
      <c r="F81" s="377">
        <v>92605</v>
      </c>
      <c r="G81" s="377">
        <v>6050</v>
      </c>
      <c r="H81" s="531">
        <v>30111.51</v>
      </c>
      <c r="I81" s="407"/>
      <c r="J81" s="499"/>
      <c r="K81" s="499"/>
      <c r="L81" s="394"/>
    </row>
    <row r="82" spans="1:12" ht="9.75" customHeight="1">
      <c r="A82" s="339"/>
      <c r="B82" s="365"/>
      <c r="C82" s="396"/>
      <c r="D82" s="397"/>
      <c r="E82" s="400"/>
      <c r="F82" s="400"/>
      <c r="G82" s="400"/>
      <c r="H82" s="532"/>
      <c r="I82" s="408"/>
      <c r="J82" s="530"/>
      <c r="K82" s="530"/>
      <c r="L82" s="395"/>
    </row>
    <row r="83" spans="1:12" ht="23.25" hidden="1" customHeight="1">
      <c r="A83" s="339"/>
      <c r="B83" s="365"/>
      <c r="C83" s="396"/>
      <c r="D83" s="397"/>
      <c r="E83" s="400"/>
      <c r="F83" s="400"/>
      <c r="G83" s="400"/>
      <c r="H83" s="532"/>
      <c r="I83" s="408"/>
      <c r="J83" s="530"/>
      <c r="K83" s="530"/>
      <c r="L83" s="395"/>
    </row>
    <row r="84" spans="1:12" ht="23.25" hidden="1" customHeight="1">
      <c r="A84" s="339"/>
      <c r="B84" s="365"/>
      <c r="C84" s="396"/>
      <c r="D84" s="397"/>
      <c r="E84" s="400"/>
      <c r="F84" s="400"/>
      <c r="G84" s="400"/>
      <c r="H84" s="532"/>
      <c r="I84" s="408"/>
      <c r="J84" s="530"/>
      <c r="K84" s="530"/>
      <c r="L84" s="395"/>
    </row>
    <row r="85" spans="1:12" ht="33.75" hidden="1" customHeight="1">
      <c r="A85" s="339"/>
      <c r="B85" s="365"/>
      <c r="C85" s="396"/>
      <c r="D85" s="397"/>
      <c r="E85" s="400"/>
      <c r="F85" s="400"/>
      <c r="G85" s="400"/>
      <c r="H85" s="532"/>
      <c r="I85" s="408"/>
      <c r="J85" s="530"/>
      <c r="K85" s="530"/>
      <c r="L85" s="395"/>
    </row>
    <row r="86" spans="1:12" ht="33.75" hidden="1" customHeight="1">
      <c r="A86" s="339"/>
      <c r="B86" s="365"/>
      <c r="C86" s="396"/>
      <c r="D86" s="397"/>
      <c r="E86" s="400"/>
      <c r="F86" s="400"/>
      <c r="G86" s="400"/>
      <c r="H86" s="532"/>
      <c r="I86" s="408"/>
      <c r="J86" s="530"/>
      <c r="K86" s="530"/>
      <c r="L86" s="395"/>
    </row>
    <row r="87" spans="1:12" ht="33.75" customHeight="1">
      <c r="A87" s="339"/>
      <c r="B87" s="406"/>
      <c r="C87" s="396"/>
      <c r="D87" s="397"/>
      <c r="E87" s="400"/>
      <c r="F87" s="400"/>
      <c r="G87" s="400"/>
      <c r="H87" s="532"/>
      <c r="I87" s="408"/>
      <c r="J87" s="530"/>
      <c r="K87" s="530"/>
      <c r="L87" s="395"/>
    </row>
    <row r="88" spans="1:12" ht="15" customHeight="1">
      <c r="A88" s="339"/>
      <c r="B88" s="365"/>
      <c r="C88" s="398"/>
      <c r="D88" s="399"/>
      <c r="E88" s="378"/>
      <c r="F88" s="378"/>
      <c r="G88" s="378"/>
      <c r="H88" s="533"/>
      <c r="I88" s="409"/>
      <c r="J88" s="500"/>
      <c r="K88" s="500"/>
      <c r="L88" s="395"/>
    </row>
    <row r="89" spans="1:12" s="14" customFormat="1" ht="12.75" customHeight="1">
      <c r="A89" s="339"/>
      <c r="B89" s="365"/>
      <c r="C89" s="374" t="s">
        <v>177</v>
      </c>
      <c r="D89" s="375"/>
      <c r="E89" s="377">
        <v>750</v>
      </c>
      <c r="F89" s="377">
        <v>75075</v>
      </c>
      <c r="G89" s="377">
        <v>4210</v>
      </c>
      <c r="H89" s="531">
        <v>775</v>
      </c>
      <c r="I89" s="407"/>
      <c r="J89" s="499"/>
      <c r="K89" s="499"/>
      <c r="L89" s="395"/>
    </row>
    <row r="90" spans="1:12" s="14" customFormat="1" ht="24" customHeight="1">
      <c r="A90" s="339"/>
      <c r="B90" s="365"/>
      <c r="C90" s="396"/>
      <c r="D90" s="397"/>
      <c r="E90" s="400"/>
      <c r="F90" s="400"/>
      <c r="G90" s="378"/>
      <c r="H90" s="533"/>
      <c r="I90" s="409"/>
      <c r="J90" s="500"/>
      <c r="K90" s="500"/>
      <c r="L90" s="395"/>
    </row>
    <row r="91" spans="1:12" ht="38.25" customHeight="1">
      <c r="A91" s="339"/>
      <c r="B91" s="365"/>
      <c r="C91" s="398"/>
      <c r="D91" s="399"/>
      <c r="E91" s="378"/>
      <c r="F91" s="378"/>
      <c r="G91" s="105">
        <v>4300</v>
      </c>
      <c r="H91" s="195">
        <v>775</v>
      </c>
      <c r="I91" s="106"/>
      <c r="J91" s="107"/>
      <c r="K91" s="107"/>
      <c r="L91" s="395"/>
    </row>
    <row r="92" spans="1:12">
      <c r="A92" s="339"/>
      <c r="B92" s="227" t="s">
        <v>8</v>
      </c>
      <c r="C92" s="410">
        <f>SUM(H81:H91)</f>
        <v>31661.51</v>
      </c>
      <c r="D92" s="411"/>
      <c r="E92" s="411"/>
      <c r="F92" s="411"/>
      <c r="G92" s="411"/>
      <c r="H92" s="412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294" t="s">
        <v>22</v>
      </c>
      <c r="C93" s="388" t="s">
        <v>156</v>
      </c>
      <c r="D93" s="389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295"/>
      <c r="C94" s="312" t="s">
        <v>157</v>
      </c>
      <c r="D94" s="390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295"/>
      <c r="C95" s="316" t="s">
        <v>178</v>
      </c>
      <c r="D95" s="317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295"/>
      <c r="C96" s="342" t="s">
        <v>158</v>
      </c>
      <c r="D96" s="343"/>
      <c r="E96" s="330">
        <v>750</v>
      </c>
      <c r="F96" s="330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39">
        <v>15</v>
      </c>
      <c r="B97" s="296"/>
      <c r="C97" s="344"/>
      <c r="D97" s="345"/>
      <c r="E97" s="332"/>
      <c r="F97" s="332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39"/>
      <c r="B98" s="227" t="s">
        <v>8</v>
      </c>
      <c r="C98" s="349">
        <f>SUM(H93:H97)</f>
        <v>18143.11</v>
      </c>
      <c r="D98" s="350"/>
      <c r="E98" s="350"/>
      <c r="F98" s="350"/>
      <c r="G98" s="350"/>
      <c r="H98" s="351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39">
        <v>16</v>
      </c>
      <c r="B99" s="294" t="s">
        <v>23</v>
      </c>
      <c r="C99" s="318" t="s">
        <v>159</v>
      </c>
      <c r="D99" s="319"/>
      <c r="E99" s="299">
        <v>926</v>
      </c>
      <c r="F99" s="299">
        <v>92695</v>
      </c>
      <c r="G99" s="299">
        <v>6050</v>
      </c>
      <c r="H99" s="485">
        <v>35027.480000000003</v>
      </c>
      <c r="I99" s="301"/>
      <c r="J99" s="436"/>
      <c r="K99" s="436"/>
      <c r="L99" s="303"/>
    </row>
    <row r="100" spans="1:12" ht="22.5" customHeight="1">
      <c r="A100" s="339"/>
      <c r="B100" s="295"/>
      <c r="C100" s="340"/>
      <c r="D100" s="341"/>
      <c r="E100" s="335"/>
      <c r="F100" s="335"/>
      <c r="G100" s="335"/>
      <c r="H100" s="486"/>
      <c r="I100" s="334"/>
      <c r="J100" s="437"/>
      <c r="K100" s="437"/>
      <c r="L100" s="304"/>
    </row>
    <row r="101" spans="1:12" ht="33.75" hidden="1" customHeight="1">
      <c r="A101" s="339"/>
      <c r="B101" s="295"/>
      <c r="C101" s="340"/>
      <c r="D101" s="341"/>
      <c r="E101" s="335"/>
      <c r="F101" s="335"/>
      <c r="G101" s="335"/>
      <c r="H101" s="486"/>
      <c r="I101" s="334"/>
      <c r="J101" s="437"/>
      <c r="K101" s="437"/>
      <c r="L101" s="304"/>
    </row>
    <row r="102" spans="1:12" ht="24.75" hidden="1" customHeight="1">
      <c r="A102" s="339"/>
      <c r="B102" s="295"/>
      <c r="C102" s="340"/>
      <c r="D102" s="341"/>
      <c r="E102" s="335"/>
      <c r="F102" s="335"/>
      <c r="G102" s="335"/>
      <c r="H102" s="486"/>
      <c r="I102" s="334"/>
      <c r="J102" s="437"/>
      <c r="K102" s="437"/>
      <c r="L102" s="304"/>
    </row>
    <row r="103" spans="1:12" ht="6" hidden="1" customHeight="1">
      <c r="A103" s="339"/>
      <c r="B103" s="295"/>
      <c r="C103" s="340"/>
      <c r="D103" s="341"/>
      <c r="E103" s="335"/>
      <c r="F103" s="335"/>
      <c r="G103" s="335"/>
      <c r="H103" s="486"/>
      <c r="I103" s="334"/>
      <c r="J103" s="437"/>
      <c r="K103" s="437"/>
      <c r="L103" s="304"/>
    </row>
    <row r="104" spans="1:12" ht="28.5" hidden="1" customHeight="1">
      <c r="A104" s="339"/>
      <c r="B104" s="295"/>
      <c r="C104" s="340"/>
      <c r="D104" s="341"/>
      <c r="E104" s="335"/>
      <c r="F104" s="335"/>
      <c r="G104" s="335"/>
      <c r="H104" s="486"/>
      <c r="I104" s="334"/>
      <c r="J104" s="437"/>
      <c r="K104" s="437"/>
      <c r="L104" s="304"/>
    </row>
    <row r="105" spans="1:12" ht="26.25" hidden="1" customHeight="1">
      <c r="A105" s="339"/>
      <c r="B105" s="295"/>
      <c r="C105" s="340"/>
      <c r="D105" s="341"/>
      <c r="E105" s="335"/>
      <c r="F105" s="335"/>
      <c r="G105" s="335"/>
      <c r="H105" s="486"/>
      <c r="I105" s="334"/>
      <c r="J105" s="437"/>
      <c r="K105" s="437"/>
      <c r="L105" s="304"/>
    </row>
    <row r="106" spans="1:12" ht="9" customHeight="1">
      <c r="A106" s="339"/>
      <c r="B106" s="295"/>
      <c r="C106" s="320"/>
      <c r="D106" s="321"/>
      <c r="E106" s="300"/>
      <c r="F106" s="300"/>
      <c r="G106" s="300"/>
      <c r="H106" s="487"/>
      <c r="I106" s="302"/>
      <c r="J106" s="438"/>
      <c r="K106" s="438"/>
      <c r="L106" s="304"/>
    </row>
    <row r="107" spans="1:12" ht="38.25" customHeight="1">
      <c r="A107" s="339"/>
      <c r="B107" s="295"/>
      <c r="C107" s="297" t="s">
        <v>58</v>
      </c>
      <c r="D107" s="298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304"/>
    </row>
    <row r="108" spans="1:12" ht="38.25" customHeight="1">
      <c r="A108" s="339"/>
      <c r="B108" s="295"/>
      <c r="C108" s="355" t="s">
        <v>160</v>
      </c>
      <c r="D108" s="356"/>
      <c r="E108" s="299">
        <v>750</v>
      </c>
      <c r="F108" s="299">
        <v>75075</v>
      </c>
      <c r="G108" s="121">
        <v>4210</v>
      </c>
      <c r="H108" s="192">
        <v>500</v>
      </c>
      <c r="I108" s="131"/>
      <c r="J108" s="22"/>
      <c r="K108" s="143"/>
      <c r="L108" s="304"/>
    </row>
    <row r="109" spans="1:12" ht="30" customHeight="1">
      <c r="A109" s="339"/>
      <c r="B109" s="296"/>
      <c r="C109" s="357"/>
      <c r="D109" s="358"/>
      <c r="E109" s="300"/>
      <c r="F109" s="300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39"/>
      <c r="B110" s="227" t="s">
        <v>8</v>
      </c>
      <c r="C110" s="349">
        <f>SUM(H99:H109)</f>
        <v>39527.480000000003</v>
      </c>
      <c r="D110" s="350"/>
      <c r="E110" s="350"/>
      <c r="F110" s="350"/>
      <c r="G110" s="350"/>
      <c r="H110" s="351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39">
        <v>17</v>
      </c>
      <c r="B111" s="294" t="s">
        <v>24</v>
      </c>
      <c r="C111" s="297" t="s">
        <v>161</v>
      </c>
      <c r="D111" s="298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303"/>
    </row>
    <row r="112" spans="1:12" ht="36" customHeight="1">
      <c r="A112" s="339"/>
      <c r="B112" s="295"/>
      <c r="C112" s="355" t="s">
        <v>162</v>
      </c>
      <c r="D112" s="356"/>
      <c r="E112" s="299">
        <v>750</v>
      </c>
      <c r="F112" s="385">
        <v>75075</v>
      </c>
      <c r="G112" s="62">
        <v>4210</v>
      </c>
      <c r="H112" s="199">
        <v>405</v>
      </c>
      <c r="I112" s="35"/>
      <c r="J112" s="144"/>
      <c r="K112" s="147"/>
      <c r="L112" s="382"/>
    </row>
    <row r="113" spans="1:12" ht="12.6" hidden="1" customHeight="1">
      <c r="A113" s="339"/>
      <c r="B113" s="295"/>
      <c r="C113" s="383"/>
      <c r="D113" s="384"/>
      <c r="E113" s="335"/>
      <c r="F113" s="386"/>
      <c r="G113" s="62"/>
      <c r="H113" s="199"/>
      <c r="I113" s="35"/>
      <c r="J113" s="144"/>
      <c r="K113" s="147"/>
      <c r="L113" s="382"/>
    </row>
    <row r="114" spans="1:12" ht="32.25" customHeight="1">
      <c r="A114" s="339"/>
      <c r="B114" s="296"/>
      <c r="C114" s="357"/>
      <c r="D114" s="358"/>
      <c r="E114" s="300"/>
      <c r="F114" s="387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39"/>
      <c r="B115" s="227" t="s">
        <v>8</v>
      </c>
      <c r="C115" s="380">
        <f>SUM(H111:H114)</f>
        <v>16206</v>
      </c>
      <c r="D115" s="380"/>
      <c r="E115" s="380"/>
      <c r="F115" s="380"/>
      <c r="G115" s="381"/>
      <c r="H115" s="381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294" t="s">
        <v>25</v>
      </c>
      <c r="C116" s="414" t="s">
        <v>163</v>
      </c>
      <c r="D116" s="414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295"/>
      <c r="C117" s="414" t="s">
        <v>164</v>
      </c>
      <c r="D117" s="414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295"/>
      <c r="C118" s="342" t="s">
        <v>165</v>
      </c>
      <c r="D118" s="343"/>
      <c r="E118" s="299">
        <v>750</v>
      </c>
      <c r="F118" s="299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296"/>
      <c r="C119" s="344"/>
      <c r="D119" s="345"/>
      <c r="E119" s="300"/>
      <c r="F119" s="300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01">
        <f>SUM(H116:H119)</f>
        <v>20712.400000000001</v>
      </c>
      <c r="F120" s="501"/>
      <c r="G120" s="501"/>
      <c r="H120" s="502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39">
        <v>19</v>
      </c>
      <c r="B121" s="365" t="s">
        <v>26</v>
      </c>
      <c r="C121" s="374" t="s">
        <v>166</v>
      </c>
      <c r="D121" s="375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303"/>
    </row>
    <row r="122" spans="1:12" ht="14.25" hidden="1" customHeight="1">
      <c r="A122" s="339"/>
      <c r="B122" s="365"/>
      <c r="C122" s="114"/>
      <c r="D122" s="115"/>
      <c r="E122" s="116"/>
      <c r="F122" s="116"/>
      <c r="G122" s="116"/>
      <c r="H122" s="201"/>
      <c r="I122" s="117"/>
      <c r="J122" s="118"/>
      <c r="K122" s="118"/>
      <c r="L122" s="304"/>
    </row>
    <row r="123" spans="1:12" ht="25.5" customHeight="1">
      <c r="A123" s="339"/>
      <c r="B123" s="365"/>
      <c r="C123" s="376" t="s">
        <v>167</v>
      </c>
      <c r="D123" s="376"/>
      <c r="E123" s="377">
        <v>750</v>
      </c>
      <c r="F123" s="377">
        <v>75075</v>
      </c>
      <c r="G123" s="62">
        <v>4210</v>
      </c>
      <c r="H123" s="192">
        <v>446.66</v>
      </c>
      <c r="I123" s="35"/>
      <c r="J123" s="147"/>
      <c r="K123" s="147"/>
      <c r="L123" s="304"/>
    </row>
    <row r="124" spans="1:12" ht="41.25" customHeight="1">
      <c r="A124" s="339"/>
      <c r="B124" s="365"/>
      <c r="C124" s="376"/>
      <c r="D124" s="376"/>
      <c r="E124" s="378"/>
      <c r="F124" s="378"/>
      <c r="G124" s="105">
        <v>4300</v>
      </c>
      <c r="H124" s="195">
        <v>446.66</v>
      </c>
      <c r="I124" s="106"/>
      <c r="J124" s="107"/>
      <c r="K124" s="107"/>
      <c r="L124" s="304"/>
    </row>
    <row r="125" spans="1:12">
      <c r="A125" s="339"/>
      <c r="B125" s="227" t="s">
        <v>8</v>
      </c>
      <c r="C125" s="213"/>
      <c r="D125" s="208"/>
      <c r="E125" s="411">
        <f>SUM(H121:H124)</f>
        <v>17866.419999999998</v>
      </c>
      <c r="F125" s="482">
        <f t="shared" ref="F125:H125" si="0">SUM(F121:F124)</f>
        <v>135091</v>
      </c>
      <c r="G125" s="482">
        <f t="shared" si="0"/>
        <v>14560</v>
      </c>
      <c r="H125" s="483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39">
        <v>20</v>
      </c>
      <c r="B126" s="365" t="s">
        <v>27</v>
      </c>
      <c r="C126" s="318" t="s">
        <v>168</v>
      </c>
      <c r="D126" s="319"/>
      <c r="E126" s="299">
        <v>600</v>
      </c>
      <c r="F126" s="299">
        <v>60016</v>
      </c>
      <c r="G126" s="299">
        <v>6050</v>
      </c>
      <c r="H126" s="485">
        <v>19447.52</v>
      </c>
      <c r="I126" s="301"/>
      <c r="J126" s="436"/>
      <c r="K126" s="436"/>
      <c r="L126" s="303"/>
    </row>
    <row r="127" spans="1:12" ht="3.6" customHeight="1">
      <c r="A127" s="339"/>
      <c r="B127" s="365"/>
      <c r="C127" s="340"/>
      <c r="D127" s="341"/>
      <c r="E127" s="335"/>
      <c r="F127" s="335"/>
      <c r="G127" s="335"/>
      <c r="H127" s="486"/>
      <c r="I127" s="334"/>
      <c r="J127" s="437"/>
      <c r="K127" s="437"/>
      <c r="L127" s="304"/>
    </row>
    <row r="128" spans="1:12" ht="22.5" customHeight="1">
      <c r="A128" s="339"/>
      <c r="B128" s="365"/>
      <c r="C128" s="320"/>
      <c r="D128" s="321"/>
      <c r="E128" s="300"/>
      <c r="F128" s="300"/>
      <c r="G128" s="300"/>
      <c r="H128" s="487"/>
      <c r="I128" s="302"/>
      <c r="J128" s="438"/>
      <c r="K128" s="438"/>
      <c r="L128" s="304"/>
    </row>
    <row r="129" spans="1:12" ht="14.25">
      <c r="A129" s="339"/>
      <c r="B129" s="227" t="s">
        <v>8</v>
      </c>
      <c r="C129" s="349">
        <f>SUM(H126:H128)</f>
        <v>19447.52</v>
      </c>
      <c r="D129" s="350"/>
      <c r="E129" s="350"/>
      <c r="F129" s="350"/>
      <c r="G129" s="350"/>
      <c r="H129" s="351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39">
        <v>21</v>
      </c>
      <c r="B130" s="365" t="s">
        <v>35</v>
      </c>
      <c r="C130" s="318" t="s">
        <v>188</v>
      </c>
      <c r="D130" s="319"/>
      <c r="E130" s="299">
        <v>600</v>
      </c>
      <c r="F130" s="299">
        <v>60016</v>
      </c>
      <c r="G130" s="299">
        <v>6050</v>
      </c>
      <c r="H130" s="485">
        <v>18696.5</v>
      </c>
      <c r="I130" s="301"/>
      <c r="J130" s="436"/>
      <c r="K130" s="436"/>
      <c r="L130" s="303"/>
    </row>
    <row r="131" spans="1:12" ht="34.5" customHeight="1">
      <c r="A131" s="339"/>
      <c r="B131" s="365"/>
      <c r="C131" s="340"/>
      <c r="D131" s="341"/>
      <c r="E131" s="335"/>
      <c r="F131" s="335"/>
      <c r="G131" s="335"/>
      <c r="H131" s="486"/>
      <c r="I131" s="334"/>
      <c r="J131" s="437"/>
      <c r="K131" s="437"/>
      <c r="L131" s="304"/>
    </row>
    <row r="132" spans="1:12" ht="27" customHeight="1">
      <c r="A132" s="339"/>
      <c r="B132" s="365"/>
      <c r="C132" s="320"/>
      <c r="D132" s="321"/>
      <c r="E132" s="300"/>
      <c r="F132" s="300"/>
      <c r="G132" s="300"/>
      <c r="H132" s="487"/>
      <c r="I132" s="302"/>
      <c r="J132" s="438"/>
      <c r="K132" s="438"/>
      <c r="L132" s="304"/>
    </row>
    <row r="133" spans="1:12">
      <c r="A133" s="339"/>
      <c r="B133" s="227" t="s">
        <v>8</v>
      </c>
      <c r="C133" s="362">
        <f>SUM(H130:H132)</f>
        <v>18696.5</v>
      </c>
      <c r="D133" s="363"/>
      <c r="E133" s="363"/>
      <c r="F133" s="363"/>
      <c r="G133" s="363"/>
      <c r="H133" s="364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39">
        <v>22</v>
      </c>
      <c r="B134" s="294" t="s">
        <v>28</v>
      </c>
      <c r="C134" s="505" t="s">
        <v>169</v>
      </c>
      <c r="D134" s="513"/>
      <c r="E134" s="434">
        <v>926</v>
      </c>
      <c r="F134" s="434">
        <v>92695</v>
      </c>
      <c r="G134" s="434">
        <v>6050</v>
      </c>
      <c r="H134" s="511">
        <v>8900</v>
      </c>
      <c r="I134" s="301"/>
      <c r="J134" s="436"/>
      <c r="K134" s="436"/>
      <c r="L134" s="303"/>
    </row>
    <row r="135" spans="1:12" ht="51" customHeight="1">
      <c r="A135" s="339"/>
      <c r="B135" s="295"/>
      <c r="C135" s="507"/>
      <c r="D135" s="514"/>
      <c r="E135" s="516"/>
      <c r="F135" s="516"/>
      <c r="G135" s="516"/>
      <c r="H135" s="540"/>
      <c r="I135" s="334"/>
      <c r="J135" s="437"/>
      <c r="K135" s="437"/>
      <c r="L135" s="304"/>
    </row>
    <row r="136" spans="1:12" ht="5.25" customHeight="1">
      <c r="A136" s="339"/>
      <c r="B136" s="295"/>
      <c r="C136" s="507"/>
      <c r="D136" s="514"/>
      <c r="E136" s="516"/>
      <c r="F136" s="516"/>
      <c r="G136" s="516"/>
      <c r="H136" s="540"/>
      <c r="I136" s="334"/>
      <c r="J136" s="437"/>
      <c r="K136" s="437"/>
      <c r="L136" s="304"/>
    </row>
    <row r="137" spans="1:12" ht="58.5" customHeight="1">
      <c r="A137" s="339"/>
      <c r="B137" s="295"/>
      <c r="C137" s="509"/>
      <c r="D137" s="515"/>
      <c r="E137" s="435"/>
      <c r="F137" s="435"/>
      <c r="G137" s="435"/>
      <c r="H137" s="512"/>
      <c r="I137" s="302"/>
      <c r="J137" s="438"/>
      <c r="K137" s="438"/>
      <c r="L137" s="304"/>
    </row>
    <row r="138" spans="1:12" ht="54.6" customHeight="1">
      <c r="A138" s="339"/>
      <c r="B138" s="295"/>
      <c r="C138" s="503" t="s">
        <v>170</v>
      </c>
      <c r="D138" s="504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304"/>
    </row>
    <row r="139" spans="1:12" ht="24" customHeight="1">
      <c r="A139" s="339"/>
      <c r="B139" s="295"/>
      <c r="C139" s="505" t="s">
        <v>63</v>
      </c>
      <c r="D139" s="506"/>
      <c r="E139" s="367">
        <v>750</v>
      </c>
      <c r="F139" s="367">
        <v>75075</v>
      </c>
      <c r="G139" s="367">
        <v>4210</v>
      </c>
      <c r="H139" s="511">
        <v>525</v>
      </c>
      <c r="I139" s="301"/>
      <c r="J139" s="436"/>
      <c r="K139" s="436"/>
      <c r="L139" s="304"/>
    </row>
    <row r="140" spans="1:12" ht="21.6" customHeight="1">
      <c r="A140" s="339"/>
      <c r="B140" s="295"/>
      <c r="C140" s="507"/>
      <c r="D140" s="508"/>
      <c r="E140" s="367"/>
      <c r="F140" s="367"/>
      <c r="G140" s="367"/>
      <c r="H140" s="512"/>
      <c r="I140" s="302"/>
      <c r="J140" s="438"/>
      <c r="K140" s="438"/>
      <c r="L140" s="304"/>
    </row>
    <row r="141" spans="1:12" ht="22.9" customHeight="1">
      <c r="A141" s="339"/>
      <c r="B141" s="296"/>
      <c r="C141" s="509"/>
      <c r="D141" s="510"/>
      <c r="E141" s="367"/>
      <c r="F141" s="367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39"/>
      <c r="B142" s="227" t="s">
        <v>8</v>
      </c>
      <c r="C142" s="215"/>
      <c r="D142" s="214"/>
      <c r="E142" s="360">
        <f>SUM(H134:H141)</f>
        <v>23004.989999999998</v>
      </c>
      <c r="F142" s="360"/>
      <c r="G142" s="360"/>
      <c r="H142" s="361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352">
        <v>23</v>
      </c>
      <c r="B143" s="294" t="s">
        <v>29</v>
      </c>
      <c r="C143" s="318" t="s">
        <v>171</v>
      </c>
      <c r="D143" s="319"/>
      <c r="E143" s="322">
        <v>926</v>
      </c>
      <c r="F143" s="322">
        <v>92695</v>
      </c>
      <c r="G143" s="322">
        <v>6050</v>
      </c>
      <c r="H143" s="485">
        <v>19763.740000000002</v>
      </c>
      <c r="I143" s="301"/>
      <c r="J143" s="436"/>
      <c r="K143" s="436"/>
      <c r="L143" s="303"/>
    </row>
    <row r="144" spans="1:12" ht="17.25" customHeight="1">
      <c r="A144" s="353"/>
      <c r="B144" s="295"/>
      <c r="C144" s="340"/>
      <c r="D144" s="341"/>
      <c r="E144" s="322"/>
      <c r="F144" s="322"/>
      <c r="G144" s="322"/>
      <c r="H144" s="486"/>
      <c r="I144" s="334"/>
      <c r="J144" s="437"/>
      <c r="K144" s="437"/>
      <c r="L144" s="304"/>
    </row>
    <row r="145" spans="1:12" ht="40.5" customHeight="1">
      <c r="A145" s="353"/>
      <c r="B145" s="296"/>
      <c r="C145" s="320"/>
      <c r="D145" s="321"/>
      <c r="E145" s="322"/>
      <c r="F145" s="322"/>
      <c r="G145" s="322"/>
      <c r="H145" s="487"/>
      <c r="I145" s="302"/>
      <c r="J145" s="438"/>
      <c r="K145" s="438"/>
      <c r="L145" s="359"/>
    </row>
    <row r="146" spans="1:12" ht="14.25">
      <c r="A146" s="354"/>
      <c r="B146" s="227" t="s">
        <v>8</v>
      </c>
      <c r="C146" s="346">
        <f>SUM(H143:H143)</f>
        <v>19763.740000000002</v>
      </c>
      <c r="D146" s="347"/>
      <c r="E146" s="347"/>
      <c r="F146" s="347"/>
      <c r="G146" s="347"/>
      <c r="H146" s="348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39">
        <v>24</v>
      </c>
      <c r="B147" s="294" t="s">
        <v>30</v>
      </c>
      <c r="C147" s="297" t="s">
        <v>65</v>
      </c>
      <c r="D147" s="298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303"/>
    </row>
    <row r="148" spans="1:12" ht="32.25" customHeight="1">
      <c r="A148" s="339"/>
      <c r="B148" s="295"/>
      <c r="C148" s="355" t="s">
        <v>66</v>
      </c>
      <c r="D148" s="356"/>
      <c r="E148" s="299">
        <v>750</v>
      </c>
      <c r="F148" s="299">
        <v>75075</v>
      </c>
      <c r="G148" s="121">
        <v>4210</v>
      </c>
      <c r="H148" s="192">
        <v>300</v>
      </c>
      <c r="I148" s="131"/>
      <c r="J148" s="22"/>
      <c r="K148" s="143"/>
      <c r="L148" s="304"/>
    </row>
    <row r="149" spans="1:12" ht="36.75" customHeight="1">
      <c r="A149" s="339"/>
      <c r="B149" s="295"/>
      <c r="C149" s="357"/>
      <c r="D149" s="358"/>
      <c r="E149" s="300"/>
      <c r="F149" s="300"/>
      <c r="G149" s="121">
        <v>4300</v>
      </c>
      <c r="H149" s="192">
        <v>300</v>
      </c>
      <c r="I149" s="131"/>
      <c r="J149" s="22"/>
      <c r="K149" s="143"/>
      <c r="L149" s="304"/>
    </row>
    <row r="150" spans="1:12" ht="14.25">
      <c r="A150" s="339"/>
      <c r="B150" s="227" t="s">
        <v>8</v>
      </c>
      <c r="C150" s="349">
        <f>SUM(H147:H149)</f>
        <v>12451.16</v>
      </c>
      <c r="D150" s="350"/>
      <c r="E150" s="350"/>
      <c r="F150" s="350"/>
      <c r="G150" s="350"/>
      <c r="H150" s="351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294" t="s">
        <v>31</v>
      </c>
      <c r="C151" s="312" t="s">
        <v>172</v>
      </c>
      <c r="D151" s="313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295"/>
      <c r="C152" s="314" t="s">
        <v>179</v>
      </c>
      <c r="D152" s="315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295"/>
      <c r="C153" s="316" t="s">
        <v>180</v>
      </c>
      <c r="D153" s="317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295"/>
      <c r="C154" s="324" t="s">
        <v>181</v>
      </c>
      <c r="D154" s="325"/>
      <c r="E154" s="328">
        <v>750</v>
      </c>
      <c r="F154" s="328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295"/>
      <c r="C155" s="326"/>
      <c r="D155" s="327"/>
      <c r="E155" s="329"/>
      <c r="F155" s="329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295"/>
      <c r="C156" s="536" t="s">
        <v>186</v>
      </c>
      <c r="D156" s="537"/>
      <c r="E156" s="534">
        <v>750</v>
      </c>
      <c r="F156" s="534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295"/>
      <c r="C157" s="538"/>
      <c r="D157" s="539"/>
      <c r="E157" s="535"/>
      <c r="F157" s="535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26">
        <f>SUM(H151:H157)</f>
        <v>39527.479999999996</v>
      </c>
      <c r="D158" s="527"/>
      <c r="E158" s="527"/>
      <c r="F158" s="527"/>
      <c r="G158" s="527"/>
      <c r="H158" s="528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39">
        <v>26</v>
      </c>
      <c r="B159" s="294" t="s">
        <v>32</v>
      </c>
      <c r="C159" s="318" t="s">
        <v>173</v>
      </c>
      <c r="D159" s="319"/>
      <c r="E159" s="299">
        <v>926</v>
      </c>
      <c r="F159" s="299">
        <v>92695</v>
      </c>
      <c r="G159" s="299">
        <v>6050</v>
      </c>
      <c r="H159" s="517">
        <v>6000</v>
      </c>
      <c r="I159" s="336"/>
      <c r="J159" s="520"/>
      <c r="K159" s="520"/>
      <c r="L159" s="303"/>
    </row>
    <row r="160" spans="1:12" ht="10.9" hidden="1" customHeight="1">
      <c r="A160" s="339"/>
      <c r="B160" s="295"/>
      <c r="C160" s="340"/>
      <c r="D160" s="341"/>
      <c r="E160" s="335"/>
      <c r="F160" s="335"/>
      <c r="G160" s="335"/>
      <c r="H160" s="518"/>
      <c r="I160" s="337"/>
      <c r="J160" s="521"/>
      <c r="K160" s="521"/>
      <c r="L160" s="304"/>
    </row>
    <row r="161" spans="1:15" ht="18.75" customHeight="1">
      <c r="A161" s="339"/>
      <c r="B161" s="295"/>
      <c r="C161" s="340"/>
      <c r="D161" s="341"/>
      <c r="E161" s="335"/>
      <c r="F161" s="335"/>
      <c r="G161" s="335"/>
      <c r="H161" s="518"/>
      <c r="I161" s="337"/>
      <c r="J161" s="521"/>
      <c r="K161" s="521"/>
      <c r="L161" s="304"/>
    </row>
    <row r="162" spans="1:15" ht="15.75" customHeight="1">
      <c r="A162" s="339"/>
      <c r="B162" s="295"/>
      <c r="C162" s="340"/>
      <c r="D162" s="341"/>
      <c r="E162" s="300"/>
      <c r="F162" s="300"/>
      <c r="G162" s="300"/>
      <c r="H162" s="519"/>
      <c r="I162" s="338"/>
      <c r="J162" s="522"/>
      <c r="K162" s="522"/>
      <c r="L162" s="304"/>
    </row>
    <row r="163" spans="1:15" ht="27" customHeight="1">
      <c r="A163" s="339"/>
      <c r="B163" s="295"/>
      <c r="C163" s="318" t="s">
        <v>174</v>
      </c>
      <c r="D163" s="319"/>
      <c r="E163" s="322">
        <v>600</v>
      </c>
      <c r="F163" s="322">
        <v>60016</v>
      </c>
      <c r="G163" s="299">
        <v>6050</v>
      </c>
      <c r="H163" s="485">
        <v>5000</v>
      </c>
      <c r="I163" s="301"/>
      <c r="J163" s="436"/>
      <c r="K163" s="436"/>
      <c r="L163" s="304"/>
    </row>
    <row r="164" spans="1:15" ht="15" hidden="1" customHeight="1">
      <c r="A164" s="339"/>
      <c r="B164" s="295"/>
      <c r="C164" s="340"/>
      <c r="D164" s="341"/>
      <c r="E164" s="322"/>
      <c r="F164" s="322"/>
      <c r="G164" s="335"/>
      <c r="H164" s="486"/>
      <c r="I164" s="334"/>
      <c r="J164" s="437"/>
      <c r="K164" s="437"/>
      <c r="L164" s="304"/>
    </row>
    <row r="165" spans="1:15" ht="16.5" customHeight="1">
      <c r="A165" s="339"/>
      <c r="B165" s="295"/>
      <c r="C165" s="340"/>
      <c r="D165" s="341"/>
      <c r="E165" s="299"/>
      <c r="F165" s="299"/>
      <c r="G165" s="335"/>
      <c r="H165" s="486"/>
      <c r="I165" s="334"/>
      <c r="J165" s="437"/>
      <c r="K165" s="437"/>
      <c r="L165" s="304"/>
    </row>
    <row r="166" spans="1:15" ht="38.25" customHeight="1">
      <c r="A166" s="339"/>
      <c r="B166" s="295"/>
      <c r="C166" s="372" t="s">
        <v>182</v>
      </c>
      <c r="D166" s="373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39"/>
      <c r="B167" s="295"/>
      <c r="C167" s="342" t="s">
        <v>183</v>
      </c>
      <c r="D167" s="343"/>
      <c r="E167" s="299">
        <v>750</v>
      </c>
      <c r="F167" s="299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39"/>
      <c r="B168" s="296"/>
      <c r="C168" s="344"/>
      <c r="D168" s="345"/>
      <c r="E168" s="300"/>
      <c r="F168" s="300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39"/>
      <c r="B169" s="227" t="s">
        <v>8</v>
      </c>
      <c r="C169" s="523">
        <f>SUM(H159:H168)</f>
        <v>20514.760000000002</v>
      </c>
      <c r="D169" s="524"/>
      <c r="E169" s="524"/>
      <c r="F169" s="524"/>
      <c r="G169" s="524"/>
      <c r="H169" s="525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39">
        <v>27</v>
      </c>
      <c r="B170" s="294" t="s">
        <v>33</v>
      </c>
      <c r="C170" s="297" t="s">
        <v>175</v>
      </c>
      <c r="D170" s="298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303"/>
    </row>
    <row r="171" spans="1:15" ht="27.75" customHeight="1">
      <c r="A171" s="339"/>
      <c r="B171" s="295"/>
      <c r="C171" s="318" t="s">
        <v>176</v>
      </c>
      <c r="D171" s="319"/>
      <c r="E171" s="299">
        <v>750</v>
      </c>
      <c r="F171" s="322">
        <v>75075</v>
      </c>
      <c r="G171" s="62">
        <v>4210</v>
      </c>
      <c r="H171" s="35">
        <v>250</v>
      </c>
      <c r="I171" s="35"/>
      <c r="J171" s="147"/>
      <c r="K171" s="147"/>
      <c r="L171" s="304"/>
    </row>
    <row r="172" spans="1:15" ht="30.75" customHeight="1">
      <c r="A172" s="339"/>
      <c r="B172" s="296"/>
      <c r="C172" s="320"/>
      <c r="D172" s="321"/>
      <c r="E172" s="300"/>
      <c r="F172" s="322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39"/>
      <c r="B173" s="227" t="s">
        <v>8</v>
      </c>
      <c r="C173" s="346">
        <f>SUM(H170:H172)</f>
        <v>13399.82</v>
      </c>
      <c r="D173" s="347"/>
      <c r="E173" s="347"/>
      <c r="F173" s="347"/>
      <c r="G173" s="347"/>
      <c r="H173" s="348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39">
        <v>28</v>
      </c>
      <c r="B174" s="229" t="s">
        <v>34</v>
      </c>
      <c r="C174" s="297" t="s">
        <v>127</v>
      </c>
      <c r="D174" s="298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39"/>
      <c r="B175" s="227" t="s">
        <v>8</v>
      </c>
      <c r="C175" s="349">
        <f>SUM(H174:H174)</f>
        <v>39527.480000000003</v>
      </c>
      <c r="D175" s="350"/>
      <c r="E175" s="350"/>
      <c r="F175" s="350"/>
      <c r="G175" s="350"/>
      <c r="H175" s="351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333" t="s">
        <v>37</v>
      </c>
      <c r="B176" s="333"/>
      <c r="C176" s="333"/>
      <c r="D176" s="333"/>
      <c r="E176" s="333"/>
      <c r="F176" s="333"/>
      <c r="G176" s="333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472" t="s">
        <v>118</v>
      </c>
      <c r="I1" s="472"/>
    </row>
    <row r="2" spans="1:14">
      <c r="A2" s="1"/>
      <c r="B2" s="7"/>
      <c r="D2" s="15"/>
      <c r="H2" s="472" t="s">
        <v>117</v>
      </c>
      <c r="I2" s="472"/>
      <c r="J2" s="476"/>
    </row>
    <row r="3" spans="1:14">
      <c r="A3" s="1"/>
      <c r="B3" s="7"/>
      <c r="D3" s="15"/>
      <c r="H3" s="472" t="s">
        <v>40</v>
      </c>
      <c r="I3" s="472"/>
    </row>
    <row r="4" spans="1:14">
      <c r="A4" s="1"/>
      <c r="B4" s="7"/>
      <c r="D4" s="15"/>
      <c r="H4" s="472" t="s">
        <v>116</v>
      </c>
      <c r="I4" s="472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4" t="s">
        <v>2</v>
      </c>
      <c r="D8" s="47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441">
        <v>1</v>
      </c>
      <c r="B9" s="575" t="s">
        <v>7</v>
      </c>
      <c r="C9" s="297" t="s">
        <v>93</v>
      </c>
      <c r="D9" s="298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303"/>
    </row>
    <row r="10" spans="1:14" ht="19.5" customHeight="1">
      <c r="A10" s="442"/>
      <c r="B10" s="576"/>
      <c r="C10" s="342" t="s">
        <v>94</v>
      </c>
      <c r="D10" s="343"/>
      <c r="E10" s="461">
        <v>750</v>
      </c>
      <c r="F10" s="461">
        <v>75075</v>
      </c>
      <c r="G10" s="101">
        <v>4210</v>
      </c>
      <c r="H10" s="21">
        <v>448.5</v>
      </c>
      <c r="I10" s="21"/>
      <c r="J10" s="22">
        <v>448</v>
      </c>
      <c r="K10" s="304"/>
      <c r="N10" s="8"/>
    </row>
    <row r="11" spans="1:14">
      <c r="A11" s="442"/>
      <c r="B11" s="576"/>
      <c r="C11" s="344"/>
      <c r="D11" s="345"/>
      <c r="E11" s="462"/>
      <c r="F11" s="462"/>
      <c r="G11" s="101">
        <v>4300</v>
      </c>
      <c r="H11" s="21">
        <v>448.5</v>
      </c>
      <c r="I11" s="21"/>
      <c r="J11" s="22">
        <v>448</v>
      </c>
      <c r="K11" s="304"/>
    </row>
    <row r="12" spans="1:14" ht="14.25" customHeight="1">
      <c r="A12" s="443"/>
      <c r="B12" s="2" t="s">
        <v>8</v>
      </c>
      <c r="C12" s="446">
        <f>SUM(H9:H11)</f>
        <v>17946</v>
      </c>
      <c r="D12" s="447"/>
      <c r="E12" s="447"/>
      <c r="F12" s="447"/>
      <c r="G12" s="447"/>
      <c r="H12" s="448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441">
        <v>2</v>
      </c>
      <c r="B13" s="575" t="s">
        <v>9</v>
      </c>
      <c r="C13" s="342" t="s">
        <v>95</v>
      </c>
      <c r="D13" s="343"/>
      <c r="E13" s="461">
        <v>926</v>
      </c>
      <c r="F13" s="461">
        <v>92695</v>
      </c>
      <c r="G13" s="461">
        <v>6050</v>
      </c>
      <c r="H13" s="465">
        <v>17000</v>
      </c>
      <c r="I13" s="458">
        <v>17000</v>
      </c>
      <c r="J13" s="436">
        <v>17000</v>
      </c>
      <c r="K13" s="303"/>
    </row>
    <row r="14" spans="1:14" ht="15.75" customHeight="1">
      <c r="A14" s="442"/>
      <c r="B14" s="576"/>
      <c r="C14" s="420"/>
      <c r="D14" s="421"/>
      <c r="E14" s="467"/>
      <c r="F14" s="467"/>
      <c r="G14" s="467"/>
      <c r="H14" s="468"/>
      <c r="I14" s="459"/>
      <c r="J14" s="437"/>
      <c r="K14" s="304"/>
    </row>
    <row r="15" spans="1:14" ht="4.9000000000000004" customHeight="1">
      <c r="A15" s="442"/>
      <c r="B15" s="576"/>
      <c r="C15" s="420"/>
      <c r="D15" s="421"/>
      <c r="E15" s="467"/>
      <c r="F15" s="467"/>
      <c r="G15" s="467"/>
      <c r="H15" s="468"/>
      <c r="I15" s="459"/>
      <c r="J15" s="437"/>
      <c r="K15" s="304"/>
    </row>
    <row r="16" spans="1:14" ht="9" hidden="1" customHeight="1">
      <c r="A16" s="442"/>
      <c r="B16" s="576"/>
      <c r="C16" s="420"/>
      <c r="D16" s="421"/>
      <c r="E16" s="467"/>
      <c r="F16" s="467"/>
      <c r="G16" s="467"/>
      <c r="H16" s="468"/>
      <c r="I16" s="459"/>
      <c r="J16" s="437"/>
      <c r="K16" s="304"/>
    </row>
    <row r="17" spans="1:11" ht="15.75" customHeight="1">
      <c r="A17" s="442"/>
      <c r="B17" s="576"/>
      <c r="C17" s="344"/>
      <c r="D17" s="345"/>
      <c r="E17" s="462"/>
      <c r="F17" s="462"/>
      <c r="G17" s="462"/>
      <c r="H17" s="466"/>
      <c r="I17" s="460"/>
      <c r="J17" s="438"/>
      <c r="K17" s="304"/>
    </row>
    <row r="18" spans="1:11" ht="15.75" customHeight="1">
      <c r="A18" s="442"/>
      <c r="B18" s="576"/>
      <c r="C18" s="372" t="s">
        <v>89</v>
      </c>
      <c r="D18" s="373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304"/>
    </row>
    <row r="19" spans="1:11" ht="15.75" customHeight="1">
      <c r="A19" s="442"/>
      <c r="B19" s="576"/>
      <c r="C19" s="372" t="s">
        <v>90</v>
      </c>
      <c r="D19" s="373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304"/>
    </row>
    <row r="20" spans="1:11" ht="15.75" customHeight="1">
      <c r="A20" s="442"/>
      <c r="B20" s="576"/>
      <c r="C20" s="342" t="s">
        <v>91</v>
      </c>
      <c r="D20" s="343"/>
      <c r="E20" s="461">
        <v>750</v>
      </c>
      <c r="F20" s="461">
        <v>75075</v>
      </c>
      <c r="G20" s="73">
        <v>4210</v>
      </c>
      <c r="H20" s="66">
        <v>161.24</v>
      </c>
      <c r="I20" s="58"/>
      <c r="J20" s="59">
        <v>161.22999999999999</v>
      </c>
      <c r="K20" s="304"/>
    </row>
    <row r="21" spans="1:11" ht="15.75" customHeight="1">
      <c r="A21" s="442"/>
      <c r="B21" s="576"/>
      <c r="C21" s="344"/>
      <c r="D21" s="345"/>
      <c r="E21" s="462"/>
      <c r="F21" s="462"/>
      <c r="G21" s="73">
        <v>4300</v>
      </c>
      <c r="H21" s="66">
        <v>161.22999999999999</v>
      </c>
      <c r="I21" s="58"/>
      <c r="J21" s="59">
        <v>161.22999999999999</v>
      </c>
      <c r="K21" s="304"/>
    </row>
    <row r="22" spans="1:11" ht="14.25" customHeight="1">
      <c r="A22" s="443"/>
      <c r="B22" s="2" t="s">
        <v>8</v>
      </c>
      <c r="C22" s="380">
        <f>SUM(H13:H21)</f>
        <v>19322.47</v>
      </c>
      <c r="D22" s="380"/>
      <c r="E22" s="380"/>
      <c r="F22" s="380"/>
      <c r="G22" s="380"/>
      <c r="H22" s="380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41">
        <v>3</v>
      </c>
      <c r="B23" s="575" t="s">
        <v>10</v>
      </c>
      <c r="C23" s="342" t="s">
        <v>101</v>
      </c>
      <c r="D23" s="343"/>
      <c r="E23" s="461">
        <v>926</v>
      </c>
      <c r="F23" s="461">
        <v>92695</v>
      </c>
      <c r="G23" s="461">
        <v>6050</v>
      </c>
      <c r="H23" s="458">
        <v>13099.98</v>
      </c>
      <c r="I23" s="458">
        <v>13099.98</v>
      </c>
      <c r="J23" s="436">
        <v>13100</v>
      </c>
      <c r="K23" s="303"/>
    </row>
    <row r="24" spans="1:11" ht="14.25" customHeight="1">
      <c r="A24" s="442"/>
      <c r="B24" s="576"/>
      <c r="C24" s="420"/>
      <c r="D24" s="421"/>
      <c r="E24" s="467"/>
      <c r="F24" s="467"/>
      <c r="G24" s="467"/>
      <c r="H24" s="459"/>
      <c r="I24" s="459"/>
      <c r="J24" s="437"/>
      <c r="K24" s="304"/>
    </row>
    <row r="25" spans="1:11" ht="29.25" customHeight="1">
      <c r="A25" s="442"/>
      <c r="B25" s="576"/>
      <c r="C25" s="420"/>
      <c r="D25" s="421"/>
      <c r="E25" s="467"/>
      <c r="F25" s="467"/>
      <c r="G25" s="467"/>
      <c r="H25" s="459"/>
      <c r="I25" s="459"/>
      <c r="J25" s="437"/>
      <c r="K25" s="304"/>
    </row>
    <row r="26" spans="1:11" ht="27.6" customHeight="1">
      <c r="A26" s="442"/>
      <c r="B26" s="576"/>
      <c r="C26" s="420"/>
      <c r="D26" s="421"/>
      <c r="E26" s="467"/>
      <c r="F26" s="467"/>
      <c r="G26" s="467"/>
      <c r="H26" s="459"/>
      <c r="I26" s="459"/>
      <c r="J26" s="437"/>
      <c r="K26" s="304"/>
    </row>
    <row r="27" spans="1:11" ht="13.9" hidden="1" customHeight="1">
      <c r="A27" s="442"/>
      <c r="B27" s="576"/>
      <c r="C27" s="420"/>
      <c r="D27" s="421"/>
      <c r="E27" s="467"/>
      <c r="F27" s="467"/>
      <c r="G27" s="467"/>
      <c r="H27" s="459"/>
      <c r="I27" s="459"/>
      <c r="J27" s="437"/>
      <c r="K27" s="304"/>
    </row>
    <row r="28" spans="1:11" ht="14.25" customHeight="1">
      <c r="A28" s="443"/>
      <c r="B28" s="2" t="s">
        <v>8</v>
      </c>
      <c r="C28" s="446">
        <f>SUM(H23:H23)</f>
        <v>13099.98</v>
      </c>
      <c r="D28" s="447"/>
      <c r="E28" s="447"/>
      <c r="F28" s="447"/>
      <c r="G28" s="447"/>
      <c r="H28" s="448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455">
        <v>4</v>
      </c>
      <c r="B29" s="596" t="s">
        <v>11</v>
      </c>
      <c r="C29" s="342" t="s">
        <v>112</v>
      </c>
      <c r="D29" s="343"/>
      <c r="E29" s="299">
        <v>926</v>
      </c>
      <c r="F29" s="299">
        <v>92695</v>
      </c>
      <c r="G29" s="299">
        <v>6050</v>
      </c>
      <c r="H29" s="301">
        <v>14278</v>
      </c>
      <c r="I29" s="301">
        <v>14278</v>
      </c>
      <c r="J29" s="436">
        <v>14278</v>
      </c>
      <c r="K29" s="303"/>
    </row>
    <row r="30" spans="1:11" ht="12" hidden="1" customHeight="1">
      <c r="A30" s="456"/>
      <c r="B30" s="596"/>
      <c r="C30" s="420"/>
      <c r="D30" s="421"/>
      <c r="E30" s="335"/>
      <c r="F30" s="335"/>
      <c r="G30" s="335"/>
      <c r="H30" s="334"/>
      <c r="I30" s="334"/>
      <c r="J30" s="437"/>
      <c r="K30" s="304"/>
    </row>
    <row r="31" spans="1:11" ht="21.75" customHeight="1">
      <c r="A31" s="456"/>
      <c r="B31" s="596"/>
      <c r="C31" s="420"/>
      <c r="D31" s="421"/>
      <c r="E31" s="335"/>
      <c r="F31" s="335"/>
      <c r="G31" s="335"/>
      <c r="H31" s="334"/>
      <c r="I31" s="334"/>
      <c r="J31" s="437"/>
      <c r="K31" s="304"/>
    </row>
    <row r="32" spans="1:11" ht="21.75" customHeight="1">
      <c r="A32" s="456"/>
      <c r="B32" s="596"/>
      <c r="C32" s="420"/>
      <c r="D32" s="421"/>
      <c r="E32" s="335"/>
      <c r="F32" s="335"/>
      <c r="G32" s="335"/>
      <c r="H32" s="334"/>
      <c r="I32" s="334"/>
      <c r="J32" s="437"/>
      <c r="K32" s="304"/>
    </row>
    <row r="33" spans="1:11" ht="20.25" customHeight="1">
      <c r="A33" s="456"/>
      <c r="B33" s="596"/>
      <c r="C33" s="344"/>
      <c r="D33" s="345"/>
      <c r="E33" s="300"/>
      <c r="F33" s="300"/>
      <c r="G33" s="300"/>
      <c r="H33" s="302"/>
      <c r="I33" s="302"/>
      <c r="J33" s="438"/>
      <c r="K33" s="304"/>
    </row>
    <row r="34" spans="1:11">
      <c r="A34" s="457"/>
      <c r="B34" s="4" t="s">
        <v>8</v>
      </c>
      <c r="C34" s="410">
        <f>SUM(H29:H33)</f>
        <v>14278</v>
      </c>
      <c r="D34" s="482"/>
      <c r="E34" s="482"/>
      <c r="F34" s="482"/>
      <c r="G34" s="482"/>
      <c r="H34" s="483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352">
        <v>5</v>
      </c>
      <c r="B35" s="602" t="s">
        <v>12</v>
      </c>
      <c r="C35" s="604" t="s">
        <v>102</v>
      </c>
      <c r="D35" s="605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53"/>
      <c r="B36" s="603"/>
      <c r="C36" s="579" t="s">
        <v>103</v>
      </c>
      <c r="D36" s="580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54"/>
      <c r="B37" s="4" t="s">
        <v>8</v>
      </c>
      <c r="C37" s="349">
        <f>SUM(H35:H36)</f>
        <v>12444.97</v>
      </c>
      <c r="D37" s="350"/>
      <c r="E37" s="350"/>
      <c r="F37" s="350"/>
      <c r="G37" s="350"/>
      <c r="H37" s="351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39">
        <v>6</v>
      </c>
      <c r="B38" s="572" t="s">
        <v>13</v>
      </c>
      <c r="C38" s="342" t="s">
        <v>104</v>
      </c>
      <c r="D38" s="343"/>
      <c r="E38" s="299">
        <v>926</v>
      </c>
      <c r="F38" s="299">
        <v>92695</v>
      </c>
      <c r="G38" s="299">
        <v>6050</v>
      </c>
      <c r="H38" s="301">
        <v>12351.64</v>
      </c>
      <c r="I38" s="301">
        <v>12351.64</v>
      </c>
      <c r="J38" s="436">
        <v>12352</v>
      </c>
      <c r="K38" s="303"/>
    </row>
    <row r="39" spans="1:11" ht="12.75" customHeight="1">
      <c r="A39" s="339"/>
      <c r="B39" s="573"/>
      <c r="C39" s="420"/>
      <c r="D39" s="421"/>
      <c r="E39" s="335"/>
      <c r="F39" s="335"/>
      <c r="G39" s="335"/>
      <c r="H39" s="334"/>
      <c r="I39" s="334"/>
      <c r="J39" s="437"/>
      <c r="K39" s="304"/>
    </row>
    <row r="40" spans="1:11" ht="12.75" customHeight="1">
      <c r="A40" s="339"/>
      <c r="B40" s="573"/>
      <c r="C40" s="420"/>
      <c r="D40" s="421"/>
      <c r="E40" s="335"/>
      <c r="F40" s="335"/>
      <c r="G40" s="335"/>
      <c r="H40" s="334"/>
      <c r="I40" s="334"/>
      <c r="J40" s="437"/>
      <c r="K40" s="304"/>
    </row>
    <row r="41" spans="1:11" ht="12.75" customHeight="1">
      <c r="A41" s="339"/>
      <c r="B41" s="573"/>
      <c r="C41" s="344"/>
      <c r="D41" s="345"/>
      <c r="E41" s="300"/>
      <c r="F41" s="300"/>
      <c r="G41" s="300"/>
      <c r="H41" s="302"/>
      <c r="I41" s="302"/>
      <c r="J41" s="438"/>
      <c r="K41" s="304"/>
    </row>
    <row r="42" spans="1:11" ht="50.25" customHeight="1">
      <c r="A42" s="339"/>
      <c r="B42" s="573"/>
      <c r="C42" s="372" t="s">
        <v>52</v>
      </c>
      <c r="D42" s="373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304"/>
    </row>
    <row r="43" spans="1:11" ht="14.25">
      <c r="A43" s="339"/>
      <c r="B43" s="4" t="s">
        <v>8</v>
      </c>
      <c r="C43" s="349">
        <f>SUM(H38:H42)</f>
        <v>13001.73</v>
      </c>
      <c r="D43" s="350"/>
      <c r="E43" s="350"/>
      <c r="F43" s="350"/>
      <c r="G43" s="350"/>
      <c r="H43" s="351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39">
        <v>7</v>
      </c>
      <c r="B44" s="572" t="s">
        <v>14</v>
      </c>
      <c r="C44" s="342" t="s">
        <v>77</v>
      </c>
      <c r="D44" s="343"/>
      <c r="E44" s="299">
        <v>926</v>
      </c>
      <c r="F44" s="299">
        <v>92695</v>
      </c>
      <c r="G44" s="299">
        <v>6050</v>
      </c>
      <c r="H44" s="301">
        <v>13951.05</v>
      </c>
      <c r="I44" s="301">
        <v>13951.05</v>
      </c>
      <c r="J44" s="436">
        <v>13951</v>
      </c>
      <c r="K44" s="303"/>
    </row>
    <row r="45" spans="1:11" ht="25.15" customHeight="1">
      <c r="A45" s="339"/>
      <c r="B45" s="573"/>
      <c r="C45" s="344"/>
      <c r="D45" s="345"/>
      <c r="E45" s="300"/>
      <c r="F45" s="300"/>
      <c r="G45" s="300"/>
      <c r="H45" s="302"/>
      <c r="I45" s="302"/>
      <c r="J45" s="438"/>
      <c r="K45" s="304"/>
    </row>
    <row r="46" spans="1:11" ht="12.75" customHeight="1">
      <c r="A46" s="339"/>
      <c r="B46" s="573"/>
      <c r="C46" s="342" t="s">
        <v>78</v>
      </c>
      <c r="D46" s="343"/>
      <c r="E46" s="299">
        <v>750</v>
      </c>
      <c r="F46" s="299">
        <v>75075</v>
      </c>
      <c r="G46" s="322">
        <v>4210</v>
      </c>
      <c r="H46" s="577">
        <v>250</v>
      </c>
      <c r="I46" s="369"/>
      <c r="J46" s="436">
        <v>250</v>
      </c>
      <c r="K46" s="304"/>
    </row>
    <row r="47" spans="1:11" ht="12.75" customHeight="1">
      <c r="A47" s="339"/>
      <c r="B47" s="573"/>
      <c r="C47" s="420"/>
      <c r="D47" s="421"/>
      <c r="E47" s="335"/>
      <c r="F47" s="335"/>
      <c r="G47" s="322"/>
      <c r="H47" s="578"/>
      <c r="I47" s="369"/>
      <c r="J47" s="438"/>
      <c r="K47" s="304"/>
    </row>
    <row r="48" spans="1:11" ht="24.6" customHeight="1">
      <c r="A48" s="339"/>
      <c r="B48" s="574"/>
      <c r="C48" s="344"/>
      <c r="D48" s="345"/>
      <c r="E48" s="300"/>
      <c r="F48" s="300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39"/>
      <c r="B49" s="4" t="s">
        <v>8</v>
      </c>
      <c r="C49" s="346">
        <f>SUM(H44:H48)</f>
        <v>14451.05</v>
      </c>
      <c r="D49" s="379"/>
      <c r="E49" s="379"/>
      <c r="F49" s="379"/>
      <c r="G49" s="379"/>
      <c r="H49" s="413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39">
        <v>8</v>
      </c>
      <c r="B50" s="572" t="s">
        <v>15</v>
      </c>
      <c r="C50" s="563" t="s">
        <v>113</v>
      </c>
      <c r="D50" s="564"/>
      <c r="E50" s="299">
        <v>926</v>
      </c>
      <c r="F50" s="299">
        <v>92695</v>
      </c>
      <c r="G50" s="299">
        <v>6050</v>
      </c>
      <c r="H50" s="301">
        <v>15837.72</v>
      </c>
      <c r="I50" s="301">
        <v>15837.72</v>
      </c>
      <c r="J50" s="499">
        <v>15838</v>
      </c>
      <c r="K50" s="303"/>
    </row>
    <row r="51" spans="1:11" ht="14.25" customHeight="1">
      <c r="A51" s="339"/>
      <c r="B51" s="573"/>
      <c r="C51" s="565"/>
      <c r="D51" s="566"/>
      <c r="E51" s="335"/>
      <c r="F51" s="335"/>
      <c r="G51" s="335"/>
      <c r="H51" s="334"/>
      <c r="I51" s="334"/>
      <c r="J51" s="530"/>
      <c r="K51" s="304"/>
    </row>
    <row r="52" spans="1:11" ht="14.25" customHeight="1">
      <c r="A52" s="339"/>
      <c r="B52" s="573"/>
      <c r="C52" s="565"/>
      <c r="D52" s="566"/>
      <c r="E52" s="335"/>
      <c r="F52" s="335"/>
      <c r="G52" s="335"/>
      <c r="H52" s="334"/>
      <c r="I52" s="334"/>
      <c r="J52" s="530"/>
      <c r="K52" s="304"/>
    </row>
    <row r="53" spans="1:11" ht="14.25" customHeight="1">
      <c r="A53" s="339"/>
      <c r="B53" s="573"/>
      <c r="C53" s="565"/>
      <c r="D53" s="566"/>
      <c r="E53" s="335"/>
      <c r="F53" s="335"/>
      <c r="G53" s="335"/>
      <c r="H53" s="334"/>
      <c r="I53" s="334"/>
      <c r="J53" s="530"/>
      <c r="K53" s="304"/>
    </row>
    <row r="54" spans="1:11" ht="19.5" customHeight="1">
      <c r="A54" s="339"/>
      <c r="B54" s="573"/>
      <c r="C54" s="567"/>
      <c r="D54" s="568"/>
      <c r="E54" s="300"/>
      <c r="F54" s="300"/>
      <c r="G54" s="300"/>
      <c r="H54" s="302"/>
      <c r="I54" s="302"/>
      <c r="J54" s="500"/>
      <c r="K54" s="304"/>
    </row>
    <row r="55" spans="1:11" ht="34.5" customHeight="1">
      <c r="A55" s="339"/>
      <c r="B55" s="573"/>
      <c r="C55" s="561" t="s">
        <v>81</v>
      </c>
      <c r="D55" s="562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304"/>
    </row>
    <row r="56" spans="1:11" ht="14.25" customHeight="1">
      <c r="A56" s="339"/>
      <c r="B56" s="573"/>
      <c r="C56" s="547" t="s">
        <v>82</v>
      </c>
      <c r="D56" s="548"/>
      <c r="E56" s="322">
        <v>750</v>
      </c>
      <c r="F56" s="322">
        <v>75075</v>
      </c>
      <c r="G56" s="322">
        <v>4210</v>
      </c>
      <c r="H56" s="60">
        <v>500</v>
      </c>
      <c r="I56" s="35"/>
      <c r="J56" s="22">
        <v>500</v>
      </c>
      <c r="K56" s="304"/>
    </row>
    <row r="57" spans="1:11" ht="8.25" hidden="1" customHeight="1">
      <c r="A57" s="339"/>
      <c r="B57" s="573"/>
      <c r="C57" s="549"/>
      <c r="D57" s="550"/>
      <c r="E57" s="322"/>
      <c r="F57" s="322"/>
      <c r="G57" s="553"/>
      <c r="H57" s="35"/>
      <c r="I57" s="35"/>
      <c r="J57" s="22"/>
      <c r="K57" s="304"/>
    </row>
    <row r="58" spans="1:11" ht="14.25" customHeight="1">
      <c r="A58" s="339"/>
      <c r="B58" s="574"/>
      <c r="C58" s="551"/>
      <c r="D58" s="552"/>
      <c r="E58" s="322"/>
      <c r="F58" s="322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39"/>
      <c r="B59" s="4" t="s">
        <v>8</v>
      </c>
      <c r="C59" s="432">
        <f>SUM(H50:H58)</f>
        <v>20337.72</v>
      </c>
      <c r="D59" s="433"/>
      <c r="E59" s="347"/>
      <c r="F59" s="347"/>
      <c r="G59" s="347"/>
      <c r="H59" s="348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39">
        <v>9</v>
      </c>
      <c r="B60" s="590" t="s">
        <v>16</v>
      </c>
      <c r="C60" s="342" t="s">
        <v>105</v>
      </c>
      <c r="D60" s="343"/>
      <c r="E60" s="490">
        <v>926</v>
      </c>
      <c r="F60" s="299">
        <v>92695</v>
      </c>
      <c r="G60" s="299">
        <v>6050</v>
      </c>
      <c r="H60" s="336">
        <v>14838</v>
      </c>
      <c r="I60" s="336">
        <v>14838</v>
      </c>
      <c r="J60" s="436">
        <v>14838</v>
      </c>
      <c r="K60" s="303"/>
    </row>
    <row r="61" spans="1:11" ht="39.75" customHeight="1">
      <c r="A61" s="339"/>
      <c r="B61" s="591"/>
      <c r="C61" s="420"/>
      <c r="D61" s="421"/>
      <c r="E61" s="529"/>
      <c r="F61" s="335"/>
      <c r="G61" s="335"/>
      <c r="H61" s="337"/>
      <c r="I61" s="337"/>
      <c r="J61" s="437"/>
      <c r="K61" s="304"/>
    </row>
    <row r="62" spans="1:11" ht="52.15" customHeight="1">
      <c r="A62" s="339"/>
      <c r="B62" s="591"/>
      <c r="C62" s="420"/>
      <c r="D62" s="421"/>
      <c r="E62" s="491"/>
      <c r="F62" s="300"/>
      <c r="G62" s="300"/>
      <c r="H62" s="338"/>
      <c r="I62" s="338"/>
      <c r="J62" s="438"/>
      <c r="K62" s="304"/>
    </row>
    <row r="63" spans="1:11" ht="16.149999999999999" customHeight="1">
      <c r="A63" s="339"/>
      <c r="B63" s="591"/>
      <c r="C63" s="342" t="s">
        <v>85</v>
      </c>
      <c r="D63" s="343"/>
      <c r="E63" s="490">
        <v>750</v>
      </c>
      <c r="F63" s="299">
        <v>75075</v>
      </c>
      <c r="G63" s="62">
        <v>4210</v>
      </c>
      <c r="H63" s="63">
        <v>85</v>
      </c>
      <c r="I63" s="64"/>
      <c r="J63" s="22">
        <v>85</v>
      </c>
      <c r="K63" s="304"/>
    </row>
    <row r="64" spans="1:11" ht="17.45" customHeight="1">
      <c r="A64" s="339"/>
      <c r="B64" s="104"/>
      <c r="C64" s="344"/>
      <c r="D64" s="345"/>
      <c r="E64" s="491"/>
      <c r="F64" s="300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39"/>
      <c r="B65" s="4" t="s">
        <v>8</v>
      </c>
      <c r="C65" s="592">
        <f>SUM(H60:H64)</f>
        <v>15588</v>
      </c>
      <c r="D65" s="593"/>
      <c r="E65" s="594"/>
      <c r="F65" s="594"/>
      <c r="G65" s="594"/>
      <c r="H65" s="595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352">
        <v>10</v>
      </c>
      <c r="B66" s="572" t="s">
        <v>17</v>
      </c>
      <c r="C66" s="555" t="s">
        <v>122</v>
      </c>
      <c r="D66" s="556"/>
      <c r="E66" s="322">
        <v>926</v>
      </c>
      <c r="F66" s="322">
        <v>92695</v>
      </c>
      <c r="G66" s="322">
        <v>6050</v>
      </c>
      <c r="H66" s="569">
        <v>18210.939999999999</v>
      </c>
      <c r="I66" s="301">
        <v>18210.939999999999</v>
      </c>
      <c r="J66" s="436">
        <v>18211</v>
      </c>
      <c r="K66" s="303"/>
    </row>
    <row r="67" spans="1:11" ht="15" customHeight="1">
      <c r="A67" s="353"/>
      <c r="B67" s="573"/>
      <c r="C67" s="557"/>
      <c r="D67" s="558"/>
      <c r="E67" s="322"/>
      <c r="F67" s="322"/>
      <c r="G67" s="322"/>
      <c r="H67" s="570"/>
      <c r="I67" s="334"/>
      <c r="J67" s="437"/>
      <c r="K67" s="304"/>
    </row>
    <row r="68" spans="1:11" ht="12.6" customHeight="1">
      <c r="A68" s="353"/>
      <c r="B68" s="573"/>
      <c r="C68" s="557"/>
      <c r="D68" s="558"/>
      <c r="E68" s="322"/>
      <c r="F68" s="322"/>
      <c r="G68" s="322"/>
      <c r="H68" s="571"/>
      <c r="I68" s="302"/>
      <c r="J68" s="438"/>
      <c r="K68" s="359"/>
    </row>
    <row r="69" spans="1:11" ht="10.5" hidden="1" customHeight="1">
      <c r="A69" s="353"/>
      <c r="B69" s="574"/>
      <c r="C69" s="559"/>
      <c r="D69" s="560"/>
      <c r="E69" s="322"/>
      <c r="F69" s="322"/>
      <c r="G69" s="322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54"/>
      <c r="B70" s="4" t="s">
        <v>8</v>
      </c>
      <c r="C70" s="349">
        <f>SUM(H66)</f>
        <v>18210.939999999999</v>
      </c>
      <c r="D70" s="350"/>
      <c r="E70" s="350"/>
      <c r="F70" s="350"/>
      <c r="G70" s="350"/>
      <c r="H70" s="351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39">
        <v>11</v>
      </c>
      <c r="B71" s="572" t="s">
        <v>18</v>
      </c>
      <c r="C71" s="554" t="s">
        <v>53</v>
      </c>
      <c r="D71" s="554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303"/>
    </row>
    <row r="72" spans="1:11" ht="24" customHeight="1">
      <c r="A72" s="339"/>
      <c r="B72" s="573"/>
      <c r="C72" s="554" t="s">
        <v>54</v>
      </c>
      <c r="D72" s="554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304"/>
    </row>
    <row r="73" spans="1:11" ht="19.899999999999999" customHeight="1">
      <c r="A73" s="339"/>
      <c r="B73" s="573"/>
      <c r="C73" s="342" t="s">
        <v>55</v>
      </c>
      <c r="D73" s="343"/>
      <c r="E73" s="299">
        <v>750</v>
      </c>
      <c r="F73" s="299">
        <v>75075</v>
      </c>
      <c r="G73" s="62">
        <v>4210</v>
      </c>
      <c r="H73" s="35">
        <v>270</v>
      </c>
      <c r="I73" s="35"/>
      <c r="J73" s="22">
        <v>270</v>
      </c>
      <c r="K73" s="304"/>
    </row>
    <row r="74" spans="1:11" ht="12.6" customHeight="1">
      <c r="A74" s="339"/>
      <c r="B74" s="573"/>
      <c r="C74" s="344"/>
      <c r="D74" s="345"/>
      <c r="E74" s="300"/>
      <c r="F74" s="300"/>
      <c r="G74" s="62">
        <v>4300</v>
      </c>
      <c r="H74" s="35">
        <v>269.47000000000003</v>
      </c>
      <c r="I74" s="35"/>
      <c r="J74" s="22">
        <v>270</v>
      </c>
      <c r="K74" s="304"/>
    </row>
    <row r="75" spans="1:11" ht="14.25" customHeight="1">
      <c r="A75" s="339"/>
      <c r="B75" s="4" t="s">
        <v>8</v>
      </c>
      <c r="C75" s="410">
        <f>SUM(H71:H74)</f>
        <v>20239.47</v>
      </c>
      <c r="D75" s="482"/>
      <c r="E75" s="482"/>
      <c r="F75" s="482"/>
      <c r="G75" s="482"/>
      <c r="H75" s="483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39">
        <v>12</v>
      </c>
      <c r="B76" s="11" t="s">
        <v>19</v>
      </c>
      <c r="C76" s="372" t="s">
        <v>106</v>
      </c>
      <c r="D76" s="373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39"/>
      <c r="B77" s="4" t="s">
        <v>8</v>
      </c>
      <c r="C77" s="346">
        <f>SUM(H76)</f>
        <v>16145.73</v>
      </c>
      <c r="D77" s="379"/>
      <c r="E77" s="379"/>
      <c r="F77" s="379"/>
      <c r="G77" s="379"/>
      <c r="H77" s="413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39">
        <v>13</v>
      </c>
      <c r="B78" s="596" t="s">
        <v>20</v>
      </c>
      <c r="C78" s="342" t="s">
        <v>44</v>
      </c>
      <c r="D78" s="343"/>
      <c r="E78" s="299">
        <v>926</v>
      </c>
      <c r="F78" s="299">
        <v>92695</v>
      </c>
      <c r="G78" s="299">
        <v>6050</v>
      </c>
      <c r="H78" s="301">
        <v>25802.46</v>
      </c>
      <c r="I78" s="301">
        <v>25802.46</v>
      </c>
      <c r="J78" s="436">
        <v>25802</v>
      </c>
      <c r="K78" s="303"/>
    </row>
    <row r="79" spans="1:11" ht="40.15" customHeight="1">
      <c r="A79" s="339"/>
      <c r="B79" s="596"/>
      <c r="C79" s="420"/>
      <c r="D79" s="421"/>
      <c r="E79" s="335"/>
      <c r="F79" s="335"/>
      <c r="G79" s="335"/>
      <c r="H79" s="334"/>
      <c r="I79" s="334"/>
      <c r="J79" s="437"/>
      <c r="K79" s="304"/>
    </row>
    <row r="80" spans="1:11" ht="4.5" customHeight="1">
      <c r="A80" s="339"/>
      <c r="B80" s="596"/>
      <c r="C80" s="344"/>
      <c r="D80" s="345"/>
      <c r="E80" s="300"/>
      <c r="F80" s="300"/>
      <c r="G80" s="300"/>
      <c r="H80" s="302"/>
      <c r="I80" s="302"/>
      <c r="J80" s="438"/>
      <c r="K80" s="304"/>
    </row>
    <row r="81" spans="1:11" ht="26.45" customHeight="1">
      <c r="A81" s="339"/>
      <c r="B81" s="596"/>
      <c r="C81" s="372" t="s">
        <v>45</v>
      </c>
      <c r="D81" s="373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304"/>
    </row>
    <row r="82" spans="1:11" ht="24" customHeight="1">
      <c r="A82" s="339"/>
      <c r="B82" s="596"/>
      <c r="C82" s="584" t="s">
        <v>46</v>
      </c>
      <c r="D82" s="585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304"/>
    </row>
    <row r="83" spans="1:11" ht="15" customHeight="1">
      <c r="A83" s="339"/>
      <c r="B83" s="4" t="s">
        <v>8</v>
      </c>
      <c r="C83" s="346">
        <f>SUM(H78:H82)</f>
        <v>29802.46</v>
      </c>
      <c r="D83" s="379"/>
      <c r="E83" s="379"/>
      <c r="F83" s="379"/>
      <c r="G83" s="379"/>
      <c r="H83" s="413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39">
        <v>14</v>
      </c>
      <c r="B84" s="606" t="s">
        <v>21</v>
      </c>
      <c r="C84" s="451" t="s">
        <v>98</v>
      </c>
      <c r="D84" s="452"/>
      <c r="E84" s="377">
        <v>900</v>
      </c>
      <c r="F84" s="377">
        <v>90095</v>
      </c>
      <c r="G84" s="377">
        <v>6050</v>
      </c>
      <c r="H84" s="407">
        <v>8425.5</v>
      </c>
      <c r="I84" s="407">
        <v>8425.5</v>
      </c>
      <c r="J84" s="499">
        <v>8425.5</v>
      </c>
      <c r="K84" s="394"/>
    </row>
    <row r="85" spans="1:11" ht="9.75" customHeight="1">
      <c r="A85" s="339"/>
      <c r="B85" s="606"/>
      <c r="C85" s="541"/>
      <c r="D85" s="542"/>
      <c r="E85" s="400"/>
      <c r="F85" s="400"/>
      <c r="G85" s="400"/>
      <c r="H85" s="408"/>
      <c r="I85" s="408"/>
      <c r="J85" s="530"/>
      <c r="K85" s="395"/>
    </row>
    <row r="86" spans="1:11" ht="23.25" hidden="1" customHeight="1">
      <c r="A86" s="339"/>
      <c r="B86" s="606"/>
      <c r="C86" s="541"/>
      <c r="D86" s="542"/>
      <c r="E86" s="400"/>
      <c r="F86" s="400"/>
      <c r="G86" s="400"/>
      <c r="H86" s="408"/>
      <c r="I86" s="408"/>
      <c r="J86" s="530"/>
      <c r="K86" s="395"/>
    </row>
    <row r="87" spans="1:11" ht="23.25" hidden="1" customHeight="1">
      <c r="A87" s="339"/>
      <c r="B87" s="606"/>
      <c r="C87" s="541"/>
      <c r="D87" s="542"/>
      <c r="E87" s="400"/>
      <c r="F87" s="400"/>
      <c r="G87" s="400"/>
      <c r="H87" s="408"/>
      <c r="I87" s="408"/>
      <c r="J87" s="530"/>
      <c r="K87" s="395"/>
    </row>
    <row r="88" spans="1:11" ht="33.75" hidden="1" customHeight="1">
      <c r="A88" s="339"/>
      <c r="B88" s="606"/>
      <c r="C88" s="541"/>
      <c r="D88" s="542"/>
      <c r="E88" s="400"/>
      <c r="F88" s="400"/>
      <c r="G88" s="400"/>
      <c r="H88" s="408"/>
      <c r="I88" s="408"/>
      <c r="J88" s="530"/>
      <c r="K88" s="395"/>
    </row>
    <row r="89" spans="1:11" ht="33.75" hidden="1" customHeight="1">
      <c r="A89" s="339"/>
      <c r="B89" s="606"/>
      <c r="C89" s="453"/>
      <c r="D89" s="454"/>
      <c r="E89" s="378"/>
      <c r="F89" s="378"/>
      <c r="G89" s="378"/>
      <c r="H89" s="409"/>
      <c r="I89" s="409"/>
      <c r="J89" s="500"/>
      <c r="K89" s="395"/>
    </row>
    <row r="90" spans="1:11" ht="28.9" customHeight="1">
      <c r="A90" s="339"/>
      <c r="B90" s="606"/>
      <c r="C90" s="545" t="s">
        <v>99</v>
      </c>
      <c r="D90" s="546"/>
      <c r="E90" s="377">
        <v>926</v>
      </c>
      <c r="F90" s="377">
        <v>92695</v>
      </c>
      <c r="G90" s="105">
        <v>421</v>
      </c>
      <c r="H90" s="106">
        <v>800</v>
      </c>
      <c r="I90" s="106"/>
      <c r="J90" s="107">
        <v>800</v>
      </c>
      <c r="K90" s="395"/>
    </row>
    <row r="91" spans="1:11" ht="21" customHeight="1">
      <c r="A91" s="339"/>
      <c r="B91" s="606"/>
      <c r="C91" s="545" t="s">
        <v>100</v>
      </c>
      <c r="D91" s="546"/>
      <c r="E91" s="378"/>
      <c r="F91" s="378"/>
      <c r="G91" s="105">
        <v>4300</v>
      </c>
      <c r="H91" s="106">
        <v>15774.5</v>
      </c>
      <c r="I91" s="106"/>
      <c r="J91" s="107">
        <v>15774.5</v>
      </c>
      <c r="K91" s="395"/>
    </row>
    <row r="92" spans="1:11" s="14" customFormat="1" ht="12.75" customHeight="1">
      <c r="A92" s="339"/>
      <c r="B92" s="606"/>
      <c r="C92" s="451" t="s">
        <v>83</v>
      </c>
      <c r="D92" s="452"/>
      <c r="E92" s="377">
        <v>750</v>
      </c>
      <c r="F92" s="377">
        <v>75075</v>
      </c>
      <c r="G92" s="377">
        <v>4210</v>
      </c>
      <c r="H92" s="407">
        <v>550.5</v>
      </c>
      <c r="I92" s="407"/>
      <c r="J92" s="499">
        <v>550.5</v>
      </c>
      <c r="K92" s="395"/>
    </row>
    <row r="93" spans="1:11" s="14" customFormat="1" ht="5.45" customHeight="1">
      <c r="A93" s="339"/>
      <c r="B93" s="606"/>
      <c r="C93" s="541"/>
      <c r="D93" s="542"/>
      <c r="E93" s="400"/>
      <c r="F93" s="400"/>
      <c r="G93" s="378"/>
      <c r="H93" s="409"/>
      <c r="I93" s="409"/>
      <c r="J93" s="500"/>
      <c r="K93" s="395"/>
    </row>
    <row r="94" spans="1:11" ht="15" customHeight="1">
      <c r="A94" s="339"/>
      <c r="B94" s="606"/>
      <c r="C94" s="453"/>
      <c r="D94" s="454"/>
      <c r="E94" s="378"/>
      <c r="F94" s="378"/>
      <c r="G94" s="105">
        <v>4300</v>
      </c>
      <c r="H94" s="106">
        <v>550.5</v>
      </c>
      <c r="I94" s="106"/>
      <c r="J94" s="107">
        <v>551</v>
      </c>
      <c r="K94" s="395"/>
    </row>
    <row r="95" spans="1:11">
      <c r="A95" s="339"/>
      <c r="B95" s="4" t="s">
        <v>8</v>
      </c>
      <c r="C95" s="410">
        <f>SUM(H84:H94)</f>
        <v>26101</v>
      </c>
      <c r="D95" s="411"/>
      <c r="E95" s="411"/>
      <c r="F95" s="411"/>
      <c r="G95" s="411"/>
      <c r="H95" s="412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39">
        <v>15</v>
      </c>
      <c r="B96" s="41" t="s">
        <v>22</v>
      </c>
      <c r="C96" s="372" t="s">
        <v>107</v>
      </c>
      <c r="D96" s="373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39"/>
      <c r="B97" s="4" t="s">
        <v>8</v>
      </c>
      <c r="C97" s="349">
        <f>SUM(H96:H96)</f>
        <v>14876.08</v>
      </c>
      <c r="D97" s="350"/>
      <c r="E97" s="350"/>
      <c r="F97" s="350"/>
      <c r="G97" s="350"/>
      <c r="H97" s="351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39">
        <v>16</v>
      </c>
      <c r="B98" s="572" t="s">
        <v>23</v>
      </c>
      <c r="C98" s="342" t="s">
        <v>60</v>
      </c>
      <c r="D98" s="343"/>
      <c r="E98" s="299">
        <v>926</v>
      </c>
      <c r="F98" s="299">
        <v>92695</v>
      </c>
      <c r="G98" s="299">
        <v>6050</v>
      </c>
      <c r="H98" s="301">
        <v>27749.95</v>
      </c>
      <c r="I98" s="301">
        <v>27749.95</v>
      </c>
      <c r="J98" s="436">
        <v>27750</v>
      </c>
      <c r="K98" s="303"/>
    </row>
    <row r="99" spans="1:11" ht="22.5" customHeight="1">
      <c r="A99" s="339"/>
      <c r="B99" s="573"/>
      <c r="C99" s="420"/>
      <c r="D99" s="421"/>
      <c r="E99" s="335"/>
      <c r="F99" s="335"/>
      <c r="G99" s="335"/>
      <c r="H99" s="334"/>
      <c r="I99" s="334"/>
      <c r="J99" s="437"/>
      <c r="K99" s="304"/>
    </row>
    <row r="100" spans="1:11" ht="33.75" hidden="1" customHeight="1">
      <c r="A100" s="339"/>
      <c r="B100" s="573"/>
      <c r="C100" s="420"/>
      <c r="D100" s="421"/>
      <c r="E100" s="62">
        <v>926</v>
      </c>
      <c r="F100" s="62">
        <v>92695</v>
      </c>
      <c r="G100" s="62">
        <v>6050</v>
      </c>
      <c r="H100" s="334"/>
      <c r="I100" s="334"/>
      <c r="J100" s="437"/>
      <c r="K100" s="304"/>
    </row>
    <row r="101" spans="1:11" ht="24.75" hidden="1" customHeight="1">
      <c r="A101" s="339"/>
      <c r="B101" s="573"/>
      <c r="C101" s="420"/>
      <c r="D101" s="421"/>
      <c r="E101" s="62">
        <v>926</v>
      </c>
      <c r="F101" s="62">
        <v>92695</v>
      </c>
      <c r="G101" s="62">
        <v>6050</v>
      </c>
      <c r="H101" s="334"/>
      <c r="I101" s="334"/>
      <c r="J101" s="437"/>
      <c r="K101" s="304"/>
    </row>
    <row r="102" spans="1:11" ht="6" hidden="1" customHeight="1">
      <c r="A102" s="339"/>
      <c r="B102" s="573"/>
      <c r="C102" s="420"/>
      <c r="D102" s="421"/>
      <c r="E102" s="62">
        <v>926</v>
      </c>
      <c r="F102" s="62">
        <v>92695</v>
      </c>
      <c r="G102" s="62">
        <v>6050</v>
      </c>
      <c r="H102" s="334"/>
      <c r="I102" s="334"/>
      <c r="J102" s="437"/>
      <c r="K102" s="304"/>
    </row>
    <row r="103" spans="1:11" ht="28.5" hidden="1" customHeight="1">
      <c r="A103" s="339"/>
      <c r="B103" s="573"/>
      <c r="C103" s="420"/>
      <c r="D103" s="421"/>
      <c r="E103" s="62">
        <v>926</v>
      </c>
      <c r="F103" s="62">
        <v>92695</v>
      </c>
      <c r="G103" s="62">
        <v>6050</v>
      </c>
      <c r="H103" s="334"/>
      <c r="I103" s="334"/>
      <c r="J103" s="437"/>
      <c r="K103" s="304"/>
    </row>
    <row r="104" spans="1:11" ht="26.25" hidden="1" customHeight="1">
      <c r="A104" s="339"/>
      <c r="B104" s="573"/>
      <c r="C104" s="420"/>
      <c r="D104" s="421"/>
      <c r="E104" s="62">
        <v>926</v>
      </c>
      <c r="F104" s="62">
        <v>92695</v>
      </c>
      <c r="G104" s="62">
        <v>6050</v>
      </c>
      <c r="H104" s="334"/>
      <c r="I104" s="334"/>
      <c r="J104" s="437"/>
      <c r="K104" s="304"/>
    </row>
    <row r="105" spans="1:11" ht="28.5" hidden="1" customHeight="1">
      <c r="A105" s="339"/>
      <c r="B105" s="573"/>
      <c r="C105" s="344"/>
      <c r="D105" s="345"/>
      <c r="E105" s="62">
        <v>926</v>
      </c>
      <c r="F105" s="62">
        <v>92695</v>
      </c>
      <c r="G105" s="62">
        <v>6050</v>
      </c>
      <c r="H105" s="302"/>
      <c r="I105" s="302"/>
      <c r="J105" s="438"/>
      <c r="K105" s="304"/>
    </row>
    <row r="106" spans="1:11" ht="14.45" customHeight="1">
      <c r="A106" s="339"/>
      <c r="B106" s="573"/>
      <c r="C106" s="372" t="s">
        <v>58</v>
      </c>
      <c r="D106" s="373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304"/>
    </row>
    <row r="107" spans="1:11" ht="20.45" customHeight="1">
      <c r="A107" s="339"/>
      <c r="B107" s="573"/>
      <c r="C107" s="586" t="s">
        <v>59</v>
      </c>
      <c r="D107" s="587"/>
      <c r="E107" s="299">
        <v>750</v>
      </c>
      <c r="F107" s="299">
        <v>75075</v>
      </c>
      <c r="G107" s="81">
        <v>4210</v>
      </c>
      <c r="H107" s="44">
        <v>500</v>
      </c>
      <c r="I107" s="20"/>
      <c r="J107" s="22">
        <v>500</v>
      </c>
      <c r="K107" s="304"/>
    </row>
    <row r="108" spans="1:11" ht="15.6" customHeight="1">
      <c r="A108" s="339"/>
      <c r="B108" s="574"/>
      <c r="C108" s="588"/>
      <c r="D108" s="589"/>
      <c r="E108" s="300"/>
      <c r="F108" s="300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39"/>
      <c r="B109" s="4" t="s">
        <v>8</v>
      </c>
      <c r="C109" s="349">
        <f>SUM(H98:H108)</f>
        <v>32749.95</v>
      </c>
      <c r="D109" s="350"/>
      <c r="E109" s="350"/>
      <c r="F109" s="350"/>
      <c r="G109" s="350"/>
      <c r="H109" s="351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39">
        <v>17</v>
      </c>
      <c r="B110" s="572" t="s">
        <v>24</v>
      </c>
      <c r="C110" s="372" t="s">
        <v>86</v>
      </c>
      <c r="D110" s="373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303"/>
    </row>
    <row r="111" spans="1:11" ht="15" customHeight="1">
      <c r="A111" s="339"/>
      <c r="B111" s="573"/>
      <c r="C111" s="586" t="s">
        <v>87</v>
      </c>
      <c r="D111" s="587"/>
      <c r="E111" s="299">
        <v>750</v>
      </c>
      <c r="F111" s="299">
        <v>75075</v>
      </c>
      <c r="G111" s="299">
        <v>4210</v>
      </c>
      <c r="H111" s="336">
        <v>325</v>
      </c>
      <c r="I111" s="301"/>
      <c r="J111" s="436">
        <v>325</v>
      </c>
      <c r="K111" s="304"/>
    </row>
    <row r="112" spans="1:11" ht="2.25" customHeight="1">
      <c r="A112" s="339"/>
      <c r="B112" s="573"/>
      <c r="C112" s="600"/>
      <c r="D112" s="601"/>
      <c r="E112" s="335"/>
      <c r="F112" s="335"/>
      <c r="G112" s="300"/>
      <c r="H112" s="338"/>
      <c r="I112" s="302"/>
      <c r="J112" s="438"/>
      <c r="K112" s="304"/>
    </row>
    <row r="113" spans="1:11" ht="15" customHeight="1">
      <c r="A113" s="339"/>
      <c r="B113" s="574"/>
      <c r="C113" s="588"/>
      <c r="D113" s="589"/>
      <c r="E113" s="300"/>
      <c r="F113" s="300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39"/>
      <c r="B114" s="4" t="s">
        <v>8</v>
      </c>
      <c r="C114" s="380">
        <f>SUM(H110:H113)</f>
        <v>13165</v>
      </c>
      <c r="D114" s="380"/>
      <c r="E114" s="380"/>
      <c r="F114" s="380"/>
      <c r="G114" s="380"/>
      <c r="H114" s="380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52">
        <v>18</v>
      </c>
      <c r="B115" s="572" t="s">
        <v>25</v>
      </c>
      <c r="C115" s="372" t="s">
        <v>108</v>
      </c>
      <c r="D115" s="373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03"/>
    </row>
    <row r="116" spans="1:11" ht="17.25" customHeight="1">
      <c r="A116" s="353"/>
      <c r="B116" s="573"/>
      <c r="C116" s="342" t="s">
        <v>85</v>
      </c>
      <c r="D116" s="343"/>
      <c r="E116" s="299">
        <v>750</v>
      </c>
      <c r="F116" s="299">
        <v>75075</v>
      </c>
      <c r="G116" s="81">
        <v>4210</v>
      </c>
      <c r="H116" s="64">
        <v>565</v>
      </c>
      <c r="I116" s="64"/>
      <c r="J116" s="68">
        <v>565</v>
      </c>
      <c r="K116" s="304"/>
    </row>
    <row r="117" spans="1:11" ht="15.6" customHeight="1">
      <c r="A117" s="353"/>
      <c r="B117" s="573"/>
      <c r="C117" s="420"/>
      <c r="D117" s="421"/>
      <c r="E117" s="335"/>
      <c r="F117" s="335"/>
      <c r="G117" s="299">
        <v>4300</v>
      </c>
      <c r="H117" s="64">
        <v>185</v>
      </c>
      <c r="I117" s="64"/>
      <c r="J117" s="68">
        <v>185</v>
      </c>
      <c r="K117" s="304"/>
    </row>
    <row r="118" spans="1:11" ht="20.25" hidden="1" customHeight="1">
      <c r="A118" s="353"/>
      <c r="B118" s="574"/>
      <c r="C118" s="344"/>
      <c r="D118" s="345"/>
      <c r="E118" s="300"/>
      <c r="F118" s="300"/>
      <c r="G118" s="300"/>
      <c r="H118" s="64"/>
      <c r="I118" s="64"/>
      <c r="J118" s="69"/>
      <c r="K118" s="359"/>
    </row>
    <row r="119" spans="1:11">
      <c r="A119" s="354"/>
      <c r="B119" s="4" t="s">
        <v>8</v>
      </c>
      <c r="C119" s="410">
        <f>SUM(H115:H117)</f>
        <v>17226</v>
      </c>
      <c r="D119" s="482"/>
      <c r="E119" s="482"/>
      <c r="F119" s="482"/>
      <c r="G119" s="482"/>
      <c r="H119" s="4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39">
        <v>19</v>
      </c>
      <c r="B120" s="596" t="s">
        <v>26</v>
      </c>
      <c r="C120" s="543" t="s">
        <v>119</v>
      </c>
      <c r="D120" s="544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303"/>
    </row>
    <row r="121" spans="1:11" ht="14.25" hidden="1" customHeight="1">
      <c r="A121" s="339"/>
      <c r="B121" s="596"/>
      <c r="C121" s="114"/>
      <c r="D121" s="115"/>
      <c r="E121" s="116"/>
      <c r="F121" s="116"/>
      <c r="G121" s="116"/>
      <c r="H121" s="117"/>
      <c r="I121" s="117"/>
      <c r="J121" s="118"/>
      <c r="K121" s="304"/>
    </row>
    <row r="122" spans="1:11" ht="42" customHeight="1">
      <c r="A122" s="339"/>
      <c r="B122" s="596"/>
      <c r="C122" s="545" t="s">
        <v>120</v>
      </c>
      <c r="D122" s="546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304"/>
    </row>
    <row r="123" spans="1:11" ht="46.15" customHeight="1">
      <c r="A123" s="339"/>
      <c r="B123" s="596"/>
      <c r="C123" s="545" t="s">
        <v>121</v>
      </c>
      <c r="D123" s="546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304"/>
    </row>
    <row r="124" spans="1:11">
      <c r="A124" s="339"/>
      <c r="B124" s="4" t="s">
        <v>8</v>
      </c>
      <c r="C124" s="410">
        <f>SUM(H120:H123)</f>
        <v>14901.23</v>
      </c>
      <c r="D124" s="482"/>
      <c r="E124" s="482"/>
      <c r="F124" s="482"/>
      <c r="G124" s="482"/>
      <c r="H124" s="483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39">
        <v>20</v>
      </c>
      <c r="B125" s="596" t="s">
        <v>27</v>
      </c>
      <c r="C125" s="342" t="s">
        <v>114</v>
      </c>
      <c r="D125" s="343"/>
      <c r="E125" s="299">
        <v>926</v>
      </c>
      <c r="F125" s="299">
        <v>92695</v>
      </c>
      <c r="G125" s="299">
        <v>6050</v>
      </c>
      <c r="H125" s="301">
        <v>16342</v>
      </c>
      <c r="I125" s="301">
        <v>16342</v>
      </c>
      <c r="J125" s="436">
        <v>16342</v>
      </c>
      <c r="K125" s="303"/>
    </row>
    <row r="126" spans="1:11" ht="3.6" customHeight="1">
      <c r="A126" s="339"/>
      <c r="B126" s="596"/>
      <c r="C126" s="420"/>
      <c r="D126" s="421"/>
      <c r="E126" s="335"/>
      <c r="F126" s="335"/>
      <c r="G126" s="335"/>
      <c r="H126" s="334"/>
      <c r="I126" s="334"/>
      <c r="J126" s="437"/>
      <c r="K126" s="304"/>
    </row>
    <row r="127" spans="1:11" ht="45.6" customHeight="1">
      <c r="A127" s="339"/>
      <c r="B127" s="596"/>
      <c r="C127" s="344"/>
      <c r="D127" s="345"/>
      <c r="E127" s="300"/>
      <c r="F127" s="300"/>
      <c r="G127" s="300"/>
      <c r="H127" s="302"/>
      <c r="I127" s="302"/>
      <c r="J127" s="438"/>
      <c r="K127" s="304"/>
    </row>
    <row r="128" spans="1:11" ht="14.25">
      <c r="A128" s="339"/>
      <c r="B128" s="4" t="s">
        <v>8</v>
      </c>
      <c r="C128" s="349">
        <f>SUM(H125:H127)</f>
        <v>16342</v>
      </c>
      <c r="D128" s="350"/>
      <c r="E128" s="350"/>
      <c r="F128" s="350"/>
      <c r="G128" s="350"/>
      <c r="H128" s="351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39">
        <v>21</v>
      </c>
      <c r="B129" s="596" t="s">
        <v>35</v>
      </c>
      <c r="C129" s="342" t="s">
        <v>115</v>
      </c>
      <c r="D129" s="343"/>
      <c r="E129" s="299">
        <v>926</v>
      </c>
      <c r="F129" s="299">
        <v>92695</v>
      </c>
      <c r="G129" s="299">
        <v>6050</v>
      </c>
      <c r="H129" s="301">
        <v>15326</v>
      </c>
      <c r="I129" s="301">
        <v>15326</v>
      </c>
      <c r="J129" s="436">
        <v>15326</v>
      </c>
      <c r="K129" s="303"/>
    </row>
    <row r="130" spans="1:11" ht="34.5" customHeight="1">
      <c r="A130" s="339"/>
      <c r="B130" s="596"/>
      <c r="C130" s="420"/>
      <c r="D130" s="421"/>
      <c r="E130" s="335"/>
      <c r="F130" s="335"/>
      <c r="G130" s="335"/>
      <c r="H130" s="334"/>
      <c r="I130" s="334"/>
      <c r="J130" s="437"/>
      <c r="K130" s="304"/>
    </row>
    <row r="131" spans="1:11" ht="16.149999999999999" customHeight="1">
      <c r="A131" s="339"/>
      <c r="B131" s="596"/>
      <c r="C131" s="344"/>
      <c r="D131" s="345"/>
      <c r="E131" s="300"/>
      <c r="F131" s="300"/>
      <c r="G131" s="300"/>
      <c r="H131" s="302"/>
      <c r="I131" s="302"/>
      <c r="J131" s="438"/>
      <c r="K131" s="304"/>
    </row>
    <row r="132" spans="1:11">
      <c r="A132" s="339"/>
      <c r="B132" s="4" t="s">
        <v>8</v>
      </c>
      <c r="C132" s="362">
        <f>SUM(H129:H131)</f>
        <v>15326</v>
      </c>
      <c r="D132" s="363"/>
      <c r="E132" s="363"/>
      <c r="F132" s="363"/>
      <c r="G132" s="363"/>
      <c r="H132" s="364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39">
        <v>22</v>
      </c>
      <c r="B133" s="572" t="s">
        <v>28</v>
      </c>
      <c r="C133" s="342" t="s">
        <v>61</v>
      </c>
      <c r="D133" s="343"/>
      <c r="E133" s="299">
        <v>926</v>
      </c>
      <c r="F133" s="299">
        <v>92695</v>
      </c>
      <c r="G133" s="299">
        <v>6050</v>
      </c>
      <c r="H133" s="301">
        <v>16036.22</v>
      </c>
      <c r="I133" s="301">
        <v>16036.22</v>
      </c>
      <c r="J133" s="436">
        <v>16036</v>
      </c>
      <c r="K133" s="303"/>
    </row>
    <row r="134" spans="1:11" ht="1.9" customHeight="1">
      <c r="A134" s="339"/>
      <c r="B134" s="573"/>
      <c r="C134" s="420"/>
      <c r="D134" s="421"/>
      <c r="E134" s="335"/>
      <c r="F134" s="335"/>
      <c r="G134" s="335"/>
      <c r="H134" s="334"/>
      <c r="I134" s="334"/>
      <c r="J134" s="437"/>
      <c r="K134" s="304"/>
    </row>
    <row r="135" spans="1:11" ht="19.899999999999999" hidden="1" customHeight="1">
      <c r="A135" s="339"/>
      <c r="B135" s="573"/>
      <c r="C135" s="420"/>
      <c r="D135" s="421"/>
      <c r="E135" s="335"/>
      <c r="F135" s="335"/>
      <c r="G135" s="335"/>
      <c r="H135" s="334"/>
      <c r="I135" s="334"/>
      <c r="J135" s="437"/>
      <c r="K135" s="304"/>
    </row>
    <row r="136" spans="1:11" ht="70.150000000000006" customHeight="1">
      <c r="A136" s="339"/>
      <c r="B136" s="573"/>
      <c r="C136" s="344"/>
      <c r="D136" s="345"/>
      <c r="E136" s="300"/>
      <c r="F136" s="300"/>
      <c r="G136" s="300"/>
      <c r="H136" s="302"/>
      <c r="I136" s="302"/>
      <c r="J136" s="438"/>
      <c r="K136" s="304"/>
    </row>
    <row r="137" spans="1:11" ht="33.6" customHeight="1">
      <c r="A137" s="339"/>
      <c r="B137" s="573"/>
      <c r="C137" s="584" t="s">
        <v>62</v>
      </c>
      <c r="D137" s="585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304"/>
    </row>
    <row r="138" spans="1:11" ht="8.25" customHeight="1">
      <c r="A138" s="339"/>
      <c r="B138" s="573"/>
      <c r="C138" s="342" t="s">
        <v>63</v>
      </c>
      <c r="D138" s="597"/>
      <c r="E138" s="322">
        <v>750</v>
      </c>
      <c r="F138" s="322">
        <v>75075</v>
      </c>
      <c r="G138" s="322">
        <v>4210</v>
      </c>
      <c r="H138" s="301">
        <v>434</v>
      </c>
      <c r="I138" s="301"/>
      <c r="J138" s="436">
        <v>434</v>
      </c>
      <c r="K138" s="304"/>
    </row>
    <row r="139" spans="1:11" ht="21.6" customHeight="1">
      <c r="A139" s="339"/>
      <c r="B139" s="573"/>
      <c r="C139" s="420"/>
      <c r="D139" s="598"/>
      <c r="E139" s="322"/>
      <c r="F139" s="322"/>
      <c r="G139" s="322"/>
      <c r="H139" s="302"/>
      <c r="I139" s="302"/>
      <c r="J139" s="438"/>
      <c r="K139" s="304"/>
    </row>
    <row r="140" spans="1:11" ht="22.9" customHeight="1">
      <c r="A140" s="339"/>
      <c r="B140" s="574"/>
      <c r="C140" s="344"/>
      <c r="D140" s="599"/>
      <c r="E140" s="322"/>
      <c r="F140" s="322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39"/>
      <c r="B141" s="4" t="s">
        <v>8</v>
      </c>
      <c r="C141" s="581">
        <f>SUM(H133:H140)</f>
        <v>19486.22</v>
      </c>
      <c r="D141" s="582"/>
      <c r="E141" s="582"/>
      <c r="F141" s="582"/>
      <c r="G141" s="582"/>
      <c r="H141" s="583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352">
        <v>23</v>
      </c>
      <c r="B142" s="572" t="s">
        <v>29</v>
      </c>
      <c r="C142" s="342" t="s">
        <v>76</v>
      </c>
      <c r="D142" s="343"/>
      <c r="E142" s="322">
        <v>926</v>
      </c>
      <c r="F142" s="322">
        <v>92695</v>
      </c>
      <c r="G142" s="322">
        <v>6050</v>
      </c>
      <c r="H142" s="301">
        <v>16505.98</v>
      </c>
      <c r="I142" s="301">
        <v>16505.98</v>
      </c>
      <c r="J142" s="436">
        <v>16506</v>
      </c>
      <c r="K142" s="303"/>
    </row>
    <row r="143" spans="1:11" ht="17.25" customHeight="1">
      <c r="A143" s="353"/>
      <c r="B143" s="573"/>
      <c r="C143" s="420"/>
      <c r="D143" s="421"/>
      <c r="E143" s="322"/>
      <c r="F143" s="322"/>
      <c r="G143" s="322"/>
      <c r="H143" s="334"/>
      <c r="I143" s="334"/>
      <c r="J143" s="437"/>
      <c r="K143" s="304"/>
    </row>
    <row r="144" spans="1:11" ht="40.5" customHeight="1">
      <c r="A144" s="353"/>
      <c r="B144" s="574"/>
      <c r="C144" s="344"/>
      <c r="D144" s="345"/>
      <c r="E144" s="322"/>
      <c r="F144" s="322"/>
      <c r="G144" s="322"/>
      <c r="H144" s="302"/>
      <c r="I144" s="302"/>
      <c r="J144" s="438"/>
      <c r="K144" s="359"/>
    </row>
    <row r="145" spans="1:11" ht="14.25">
      <c r="A145" s="354"/>
      <c r="B145" s="4" t="s">
        <v>8</v>
      </c>
      <c r="C145" s="346">
        <f>SUM(H142:H142)</f>
        <v>16505.98</v>
      </c>
      <c r="D145" s="347"/>
      <c r="E145" s="347"/>
      <c r="F145" s="347"/>
      <c r="G145" s="347"/>
      <c r="H145" s="348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39">
        <v>24</v>
      </c>
      <c r="B146" s="572" t="s">
        <v>30</v>
      </c>
      <c r="C146" s="372" t="s">
        <v>65</v>
      </c>
      <c r="D146" s="373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303"/>
    </row>
    <row r="147" spans="1:11" ht="19.149999999999999" customHeight="1">
      <c r="A147" s="339"/>
      <c r="B147" s="573"/>
      <c r="C147" s="586" t="s">
        <v>66</v>
      </c>
      <c r="D147" s="587"/>
      <c r="E147" s="299">
        <v>750</v>
      </c>
      <c r="F147" s="299">
        <v>75075</v>
      </c>
      <c r="G147" s="81">
        <v>4210</v>
      </c>
      <c r="H147" s="44">
        <v>250</v>
      </c>
      <c r="I147" s="44"/>
      <c r="J147" s="22">
        <v>250</v>
      </c>
      <c r="K147" s="304"/>
    </row>
    <row r="148" spans="1:11" ht="16.899999999999999" customHeight="1">
      <c r="A148" s="339"/>
      <c r="B148" s="573"/>
      <c r="C148" s="588"/>
      <c r="D148" s="589"/>
      <c r="E148" s="300"/>
      <c r="F148" s="300"/>
      <c r="G148" s="81">
        <v>4300</v>
      </c>
      <c r="H148" s="20">
        <v>250</v>
      </c>
      <c r="I148" s="20"/>
      <c r="J148" s="22">
        <v>250</v>
      </c>
      <c r="K148" s="304"/>
    </row>
    <row r="149" spans="1:11" ht="14.25">
      <c r="A149" s="339"/>
      <c r="B149" s="4" t="s">
        <v>8</v>
      </c>
      <c r="C149" s="349">
        <f>SUM(H146:H148)</f>
        <v>10086.99</v>
      </c>
      <c r="D149" s="350"/>
      <c r="E149" s="350"/>
      <c r="F149" s="350"/>
      <c r="G149" s="350"/>
      <c r="H149" s="351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39">
        <v>25</v>
      </c>
      <c r="B150" s="37" t="s">
        <v>31</v>
      </c>
      <c r="C150" s="372" t="s">
        <v>64</v>
      </c>
      <c r="D150" s="373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39"/>
      <c r="B151" s="4" t="s">
        <v>8</v>
      </c>
      <c r="C151" s="410">
        <f>SUM(H150:H150)</f>
        <v>32749.95</v>
      </c>
      <c r="D151" s="482"/>
      <c r="E151" s="482"/>
      <c r="F151" s="482"/>
      <c r="G151" s="482"/>
      <c r="H151" s="483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39">
        <v>26</v>
      </c>
      <c r="B152" s="572" t="s">
        <v>32</v>
      </c>
      <c r="C152" s="342" t="s">
        <v>67</v>
      </c>
      <c r="D152" s="343"/>
      <c r="E152" s="299">
        <v>700</v>
      </c>
      <c r="F152" s="299">
        <v>70005</v>
      </c>
      <c r="G152" s="299">
        <v>4270</v>
      </c>
      <c r="H152" s="336">
        <v>7500</v>
      </c>
      <c r="I152" s="336"/>
      <c r="J152" s="520">
        <v>7500</v>
      </c>
      <c r="K152" s="303"/>
    </row>
    <row r="153" spans="1:11" ht="10.9" hidden="1" customHeight="1">
      <c r="A153" s="339"/>
      <c r="B153" s="573"/>
      <c r="C153" s="420"/>
      <c r="D153" s="421"/>
      <c r="E153" s="335"/>
      <c r="F153" s="335"/>
      <c r="G153" s="335"/>
      <c r="H153" s="337"/>
      <c r="I153" s="337"/>
      <c r="J153" s="521"/>
      <c r="K153" s="304"/>
    </row>
    <row r="154" spans="1:11" ht="6.6" customHeight="1">
      <c r="A154" s="339"/>
      <c r="B154" s="573"/>
      <c r="C154" s="420"/>
      <c r="D154" s="421"/>
      <c r="E154" s="335"/>
      <c r="F154" s="335"/>
      <c r="G154" s="335"/>
      <c r="H154" s="337"/>
      <c r="I154" s="337"/>
      <c r="J154" s="521"/>
      <c r="K154" s="304"/>
    </row>
    <row r="155" spans="1:11" ht="4.9000000000000004" customHeight="1">
      <c r="A155" s="339"/>
      <c r="B155" s="573"/>
      <c r="C155" s="420"/>
      <c r="D155" s="421"/>
      <c r="E155" s="300"/>
      <c r="F155" s="300"/>
      <c r="G155" s="300"/>
      <c r="H155" s="338"/>
      <c r="I155" s="338"/>
      <c r="J155" s="522"/>
      <c r="K155" s="304"/>
    </row>
    <row r="156" spans="1:11" ht="21.6" customHeight="1">
      <c r="A156" s="339"/>
      <c r="B156" s="573"/>
      <c r="C156" s="344"/>
      <c r="D156" s="345"/>
      <c r="E156" s="76">
        <v>921</v>
      </c>
      <c r="F156" s="76">
        <v>92195</v>
      </c>
      <c r="G156" s="75">
        <v>4210</v>
      </c>
      <c r="H156" s="95"/>
      <c r="I156" s="95"/>
      <c r="J156" s="103"/>
      <c r="K156" s="304"/>
    </row>
    <row r="157" spans="1:11" ht="14.45" customHeight="1">
      <c r="A157" s="339"/>
      <c r="B157" s="573"/>
      <c r="C157" s="342" t="s">
        <v>68</v>
      </c>
      <c r="D157" s="343"/>
      <c r="E157" s="322">
        <v>600</v>
      </c>
      <c r="F157" s="322">
        <v>60016</v>
      </c>
      <c r="G157" s="299">
        <v>4270</v>
      </c>
      <c r="H157" s="301">
        <v>5029.9799999999996</v>
      </c>
      <c r="I157" s="301"/>
      <c r="J157" s="436">
        <v>5030</v>
      </c>
      <c r="K157" s="304"/>
    </row>
    <row r="158" spans="1:11" ht="15" hidden="1" customHeight="1">
      <c r="A158" s="339"/>
      <c r="B158" s="573"/>
      <c r="C158" s="420"/>
      <c r="D158" s="421"/>
      <c r="E158" s="322"/>
      <c r="F158" s="322"/>
      <c r="G158" s="335"/>
      <c r="H158" s="334"/>
      <c r="I158" s="334"/>
      <c r="J158" s="437"/>
      <c r="K158" s="304"/>
    </row>
    <row r="159" spans="1:11" ht="13.15" customHeight="1">
      <c r="A159" s="339"/>
      <c r="B159" s="573"/>
      <c r="C159" s="420"/>
      <c r="D159" s="421"/>
      <c r="E159" s="299"/>
      <c r="F159" s="299"/>
      <c r="G159" s="335"/>
      <c r="H159" s="334"/>
      <c r="I159" s="334"/>
      <c r="J159" s="437"/>
      <c r="K159" s="304"/>
    </row>
    <row r="160" spans="1:11" ht="33" customHeight="1">
      <c r="A160" s="339"/>
      <c r="B160" s="574"/>
      <c r="C160" s="372" t="s">
        <v>110</v>
      </c>
      <c r="D160" s="373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39"/>
      <c r="B161" s="4" t="s">
        <v>8</v>
      </c>
      <c r="C161" s="410">
        <f>SUM(H152:H160)</f>
        <v>17029.98</v>
      </c>
      <c r="D161" s="482"/>
      <c r="E161" s="482"/>
      <c r="F161" s="482"/>
      <c r="G161" s="482"/>
      <c r="H161" s="483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39">
        <v>27</v>
      </c>
      <c r="B162" s="572" t="s">
        <v>33</v>
      </c>
      <c r="C162" s="372" t="s">
        <v>70</v>
      </c>
      <c r="D162" s="373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303"/>
    </row>
    <row r="163" spans="1:14" ht="13.15" customHeight="1">
      <c r="A163" s="339"/>
      <c r="B163" s="573"/>
      <c r="C163" s="342" t="s">
        <v>71</v>
      </c>
      <c r="D163" s="343"/>
      <c r="E163" s="322">
        <v>750</v>
      </c>
      <c r="F163" s="322">
        <v>75075</v>
      </c>
      <c r="G163" s="299">
        <v>4300</v>
      </c>
      <c r="H163" s="301">
        <v>500</v>
      </c>
      <c r="I163" s="301"/>
      <c r="J163" s="436">
        <v>500</v>
      </c>
      <c r="K163" s="304"/>
    </row>
    <row r="164" spans="1:14" ht="3" customHeight="1">
      <c r="A164" s="339"/>
      <c r="B164" s="574"/>
      <c r="C164" s="344"/>
      <c r="D164" s="345"/>
      <c r="E164" s="322"/>
      <c r="F164" s="322"/>
      <c r="G164" s="300"/>
      <c r="H164" s="302"/>
      <c r="I164" s="302"/>
      <c r="J164" s="438"/>
      <c r="K164" s="45"/>
    </row>
    <row r="165" spans="1:14" ht="14.25">
      <c r="A165" s="339"/>
      <c r="B165" s="4" t="s">
        <v>8</v>
      </c>
      <c r="C165" s="346">
        <f>SUM(H162:H163)</f>
        <v>11134</v>
      </c>
      <c r="D165" s="347"/>
      <c r="E165" s="347"/>
      <c r="F165" s="347"/>
      <c r="G165" s="347"/>
      <c r="H165" s="348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39">
        <v>28</v>
      </c>
      <c r="B166" s="572" t="s">
        <v>34</v>
      </c>
      <c r="C166" s="297" t="s">
        <v>109</v>
      </c>
      <c r="D166" s="298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303"/>
    </row>
    <row r="167" spans="1:14" ht="33" customHeight="1">
      <c r="A167" s="339"/>
      <c r="B167" s="573"/>
      <c r="C167" s="297" t="s">
        <v>111</v>
      </c>
      <c r="D167" s="298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304"/>
    </row>
    <row r="168" spans="1:14" ht="36" customHeight="1">
      <c r="A168" s="339"/>
      <c r="B168" s="573"/>
      <c r="C168" s="297" t="s">
        <v>49</v>
      </c>
      <c r="D168" s="298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304"/>
    </row>
    <row r="169" spans="1:14" ht="15" customHeight="1">
      <c r="A169" s="339"/>
      <c r="B169" s="573"/>
      <c r="C169" s="318" t="s">
        <v>50</v>
      </c>
      <c r="D169" s="319"/>
      <c r="E169" s="322">
        <v>926</v>
      </c>
      <c r="F169" s="322">
        <v>92695</v>
      </c>
      <c r="G169" s="299">
        <v>6050</v>
      </c>
      <c r="H169" s="301">
        <v>11991.45</v>
      </c>
      <c r="I169" s="301">
        <v>11991.45</v>
      </c>
      <c r="J169" s="436">
        <v>11991</v>
      </c>
      <c r="K169" s="304"/>
    </row>
    <row r="170" spans="1:14" ht="27.6" customHeight="1">
      <c r="A170" s="339"/>
      <c r="B170" s="574"/>
      <c r="C170" s="320"/>
      <c r="D170" s="321"/>
      <c r="E170" s="322"/>
      <c r="F170" s="322"/>
      <c r="G170" s="300"/>
      <c r="H170" s="302"/>
      <c r="I170" s="302"/>
      <c r="J170" s="438"/>
      <c r="K170" s="304"/>
    </row>
    <row r="171" spans="1:14" ht="14.25">
      <c r="A171" s="339"/>
      <c r="B171" s="4" t="s">
        <v>8</v>
      </c>
      <c r="C171" s="349">
        <f>SUM(H166:H170)</f>
        <v>32291.45</v>
      </c>
      <c r="D171" s="350"/>
      <c r="E171" s="350"/>
      <c r="F171" s="350"/>
      <c r="G171" s="350"/>
      <c r="H171" s="351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333" t="s">
        <v>37</v>
      </c>
      <c r="B172" s="333"/>
      <c r="C172" s="333"/>
      <c r="D172" s="333"/>
      <c r="E172" s="333"/>
      <c r="F172" s="333"/>
      <c r="G172" s="333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472" t="s">
        <v>96</v>
      </c>
      <c r="I1" s="472"/>
    </row>
    <row r="2" spans="1:14">
      <c r="A2" s="1"/>
      <c r="B2" s="7"/>
      <c r="D2" s="92"/>
      <c r="H2" s="472" t="s">
        <v>42</v>
      </c>
      <c r="I2" s="472"/>
      <c r="J2" s="476"/>
    </row>
    <row r="3" spans="1:14">
      <c r="A3" s="1"/>
      <c r="B3" s="7"/>
      <c r="D3" s="92"/>
      <c r="H3" s="472" t="s">
        <v>40</v>
      </c>
      <c r="I3" s="472"/>
    </row>
    <row r="4" spans="1:14">
      <c r="A4" s="1"/>
      <c r="B4" s="7"/>
      <c r="D4" s="92"/>
      <c r="H4" s="472" t="s">
        <v>43</v>
      </c>
      <c r="I4" s="472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74" t="s">
        <v>2</v>
      </c>
      <c r="D8" s="475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441">
        <v>1</v>
      </c>
      <c r="B9" s="575" t="s">
        <v>7</v>
      </c>
      <c r="C9" s="297" t="s">
        <v>93</v>
      </c>
      <c r="D9" s="298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303"/>
    </row>
    <row r="10" spans="1:14" ht="19.5" customHeight="1">
      <c r="A10" s="442"/>
      <c r="B10" s="576"/>
      <c r="C10" s="342" t="s">
        <v>94</v>
      </c>
      <c r="D10" s="343"/>
      <c r="E10" s="627">
        <v>750</v>
      </c>
      <c r="F10" s="627">
        <v>75075</v>
      </c>
      <c r="G10" s="19">
        <v>4210</v>
      </c>
      <c r="H10" s="21">
        <v>448.5</v>
      </c>
      <c r="I10" s="21"/>
      <c r="J10" s="22">
        <v>448.5</v>
      </c>
      <c r="K10" s="304"/>
      <c r="N10" s="8"/>
    </row>
    <row r="11" spans="1:14">
      <c r="A11" s="442"/>
      <c r="B11" s="576"/>
      <c r="C11" s="344"/>
      <c r="D11" s="345"/>
      <c r="E11" s="628"/>
      <c r="F11" s="628"/>
      <c r="G11" s="19">
        <v>4300</v>
      </c>
      <c r="H11" s="21">
        <v>448.5</v>
      </c>
      <c r="I11" s="21"/>
      <c r="J11" s="22">
        <v>448.5</v>
      </c>
      <c r="K11" s="304"/>
    </row>
    <row r="12" spans="1:14" ht="14.25" customHeight="1">
      <c r="A12" s="443"/>
      <c r="B12" s="2" t="s">
        <v>8</v>
      </c>
      <c r="C12" s="446">
        <f>SUM(H9:H11)</f>
        <v>17946</v>
      </c>
      <c r="D12" s="447"/>
      <c r="E12" s="447"/>
      <c r="F12" s="447"/>
      <c r="G12" s="447"/>
      <c r="H12" s="448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441">
        <v>2</v>
      </c>
      <c r="B13" s="575" t="s">
        <v>9</v>
      </c>
      <c r="C13" s="342" t="s">
        <v>95</v>
      </c>
      <c r="D13" s="343"/>
      <c r="E13" s="461">
        <v>926</v>
      </c>
      <c r="F13" s="461">
        <v>92695</v>
      </c>
      <c r="G13" s="461">
        <v>6050</v>
      </c>
      <c r="H13" s="465">
        <v>17000</v>
      </c>
      <c r="I13" s="458">
        <v>17000</v>
      </c>
      <c r="J13" s="436">
        <v>17000</v>
      </c>
      <c r="K13" s="303"/>
    </row>
    <row r="14" spans="1:14" ht="15.75" customHeight="1">
      <c r="A14" s="442"/>
      <c r="B14" s="576"/>
      <c r="C14" s="420"/>
      <c r="D14" s="421"/>
      <c r="E14" s="467"/>
      <c r="F14" s="467"/>
      <c r="G14" s="467"/>
      <c r="H14" s="468"/>
      <c r="I14" s="459"/>
      <c r="J14" s="437"/>
      <c r="K14" s="304"/>
    </row>
    <row r="15" spans="1:14" ht="15.75" customHeight="1">
      <c r="A15" s="442"/>
      <c r="B15" s="576"/>
      <c r="C15" s="420"/>
      <c r="D15" s="421"/>
      <c r="E15" s="467"/>
      <c r="F15" s="467"/>
      <c r="G15" s="467"/>
      <c r="H15" s="468"/>
      <c r="I15" s="459"/>
      <c r="J15" s="437"/>
      <c r="K15" s="304"/>
    </row>
    <row r="16" spans="1:14" ht="15.75" customHeight="1">
      <c r="A16" s="442"/>
      <c r="B16" s="576"/>
      <c r="C16" s="420"/>
      <c r="D16" s="421"/>
      <c r="E16" s="467"/>
      <c r="F16" s="467"/>
      <c r="G16" s="467"/>
      <c r="H16" s="468"/>
      <c r="I16" s="459"/>
      <c r="J16" s="437"/>
      <c r="K16" s="304"/>
    </row>
    <row r="17" spans="1:11" ht="15.75" customHeight="1">
      <c r="A17" s="442"/>
      <c r="B17" s="576"/>
      <c r="C17" s="344"/>
      <c r="D17" s="345"/>
      <c r="E17" s="462"/>
      <c r="F17" s="462"/>
      <c r="G17" s="462"/>
      <c r="H17" s="466"/>
      <c r="I17" s="460"/>
      <c r="J17" s="438"/>
      <c r="K17" s="304"/>
    </row>
    <row r="18" spans="1:11" ht="15.75" customHeight="1">
      <c r="A18" s="442"/>
      <c r="B18" s="576"/>
      <c r="C18" s="372" t="s">
        <v>89</v>
      </c>
      <c r="D18" s="373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304"/>
    </row>
    <row r="19" spans="1:11" ht="15.75" customHeight="1">
      <c r="A19" s="442"/>
      <c r="B19" s="576"/>
      <c r="C19" s="372" t="s">
        <v>90</v>
      </c>
      <c r="D19" s="373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304"/>
    </row>
    <row r="20" spans="1:11" ht="15.75" customHeight="1">
      <c r="A20" s="442"/>
      <c r="B20" s="576"/>
      <c r="C20" s="342" t="s">
        <v>91</v>
      </c>
      <c r="D20" s="343"/>
      <c r="E20" s="461">
        <v>750</v>
      </c>
      <c r="F20" s="461">
        <v>75075</v>
      </c>
      <c r="G20" s="73">
        <v>4210</v>
      </c>
      <c r="H20" s="93">
        <v>161.24</v>
      </c>
      <c r="I20" s="82"/>
      <c r="J20" s="71">
        <v>161.22999999999999</v>
      </c>
      <c r="K20" s="304"/>
    </row>
    <row r="21" spans="1:11" ht="15.75" customHeight="1">
      <c r="A21" s="442"/>
      <c r="B21" s="576"/>
      <c r="C21" s="344"/>
      <c r="D21" s="345"/>
      <c r="E21" s="462"/>
      <c r="F21" s="462"/>
      <c r="G21" s="73">
        <v>4300</v>
      </c>
      <c r="H21" s="93">
        <v>161.22999999999999</v>
      </c>
      <c r="I21" s="82"/>
      <c r="J21" s="71">
        <v>161.22999999999999</v>
      </c>
      <c r="K21" s="304"/>
    </row>
    <row r="22" spans="1:11" ht="14.25" customHeight="1">
      <c r="A22" s="443"/>
      <c r="B22" s="2" t="s">
        <v>8</v>
      </c>
      <c r="C22" s="380">
        <f>SUM(H13:H21)</f>
        <v>19322.47</v>
      </c>
      <c r="D22" s="380"/>
      <c r="E22" s="380"/>
      <c r="F22" s="380"/>
      <c r="G22" s="380"/>
      <c r="H22" s="380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41">
        <v>3</v>
      </c>
      <c r="B23" s="575" t="s">
        <v>10</v>
      </c>
      <c r="C23" s="342" t="s">
        <v>72</v>
      </c>
      <c r="D23" s="343"/>
      <c r="E23" s="461">
        <v>926</v>
      </c>
      <c r="F23" s="461">
        <v>92695</v>
      </c>
      <c r="G23" s="461">
        <v>6050</v>
      </c>
      <c r="H23" s="458">
        <v>13099.98</v>
      </c>
      <c r="I23" s="458">
        <v>13099.98</v>
      </c>
      <c r="J23" s="436">
        <v>14000</v>
      </c>
      <c r="K23" s="303"/>
    </row>
    <row r="24" spans="1:11" ht="14.25" customHeight="1">
      <c r="A24" s="442"/>
      <c r="B24" s="576"/>
      <c r="C24" s="420"/>
      <c r="D24" s="421"/>
      <c r="E24" s="467"/>
      <c r="F24" s="467"/>
      <c r="G24" s="467"/>
      <c r="H24" s="459"/>
      <c r="I24" s="459"/>
      <c r="J24" s="437"/>
      <c r="K24" s="304"/>
    </row>
    <row r="25" spans="1:11" ht="29.25" customHeight="1">
      <c r="A25" s="442"/>
      <c r="B25" s="576"/>
      <c r="C25" s="420"/>
      <c r="D25" s="421"/>
      <c r="E25" s="467"/>
      <c r="F25" s="467"/>
      <c r="G25" s="467"/>
      <c r="H25" s="459"/>
      <c r="I25" s="459"/>
      <c r="J25" s="437"/>
      <c r="K25" s="304"/>
    </row>
    <row r="26" spans="1:11" ht="29.25" customHeight="1">
      <c r="A26" s="442"/>
      <c r="B26" s="576"/>
      <c r="C26" s="420"/>
      <c r="D26" s="421"/>
      <c r="E26" s="467"/>
      <c r="F26" s="467"/>
      <c r="G26" s="467"/>
      <c r="H26" s="459"/>
      <c r="I26" s="459"/>
      <c r="J26" s="437"/>
      <c r="K26" s="304"/>
    </row>
    <row r="27" spans="1:11" ht="14.25" customHeight="1">
      <c r="A27" s="442"/>
      <c r="B27" s="576"/>
      <c r="C27" s="420"/>
      <c r="D27" s="421"/>
      <c r="E27" s="467"/>
      <c r="F27" s="467"/>
      <c r="G27" s="467"/>
      <c r="H27" s="459"/>
      <c r="I27" s="459"/>
      <c r="J27" s="437"/>
      <c r="K27" s="304"/>
    </row>
    <row r="28" spans="1:11" ht="21.75" customHeight="1">
      <c r="A28" s="442"/>
      <c r="B28" s="626"/>
      <c r="C28" s="344"/>
      <c r="D28" s="345"/>
      <c r="E28" s="462"/>
      <c r="F28" s="462"/>
      <c r="G28" s="462"/>
      <c r="H28" s="460"/>
      <c r="I28" s="460"/>
      <c r="J28" s="438"/>
      <c r="K28" s="359"/>
    </row>
    <row r="29" spans="1:11" ht="14.25" customHeight="1">
      <c r="A29" s="443"/>
      <c r="B29" s="2" t="s">
        <v>8</v>
      </c>
      <c r="C29" s="446">
        <f>SUM(H23:H23)</f>
        <v>13099.98</v>
      </c>
      <c r="D29" s="447"/>
      <c r="E29" s="447"/>
      <c r="F29" s="447"/>
      <c r="G29" s="447"/>
      <c r="H29" s="448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455">
        <v>4</v>
      </c>
      <c r="B30" s="596" t="s">
        <v>11</v>
      </c>
      <c r="C30" s="342" t="s">
        <v>79</v>
      </c>
      <c r="D30" s="343"/>
      <c r="E30" s="299">
        <v>926</v>
      </c>
      <c r="F30" s="299">
        <v>92695</v>
      </c>
      <c r="G30" s="299">
        <v>6050</v>
      </c>
      <c r="H30" s="301">
        <v>14278</v>
      </c>
      <c r="I30" s="301">
        <v>14278</v>
      </c>
      <c r="J30" s="436">
        <v>14278</v>
      </c>
      <c r="K30" s="303"/>
    </row>
    <row r="31" spans="1:11" ht="12" hidden="1" customHeight="1">
      <c r="A31" s="456"/>
      <c r="B31" s="596"/>
      <c r="C31" s="420"/>
      <c r="D31" s="421"/>
      <c r="E31" s="335"/>
      <c r="F31" s="335"/>
      <c r="G31" s="335"/>
      <c r="H31" s="334"/>
      <c r="I31" s="334"/>
      <c r="J31" s="437"/>
      <c r="K31" s="304"/>
    </row>
    <row r="32" spans="1:11" ht="21.75" customHeight="1">
      <c r="A32" s="456"/>
      <c r="B32" s="596"/>
      <c r="C32" s="420"/>
      <c r="D32" s="421"/>
      <c r="E32" s="335"/>
      <c r="F32" s="335"/>
      <c r="G32" s="335"/>
      <c r="H32" s="334"/>
      <c r="I32" s="334"/>
      <c r="J32" s="437"/>
      <c r="K32" s="304"/>
    </row>
    <row r="33" spans="1:11" ht="21.75" customHeight="1">
      <c r="A33" s="456"/>
      <c r="B33" s="596"/>
      <c r="C33" s="420"/>
      <c r="D33" s="421"/>
      <c r="E33" s="335"/>
      <c r="F33" s="335"/>
      <c r="G33" s="335"/>
      <c r="H33" s="334"/>
      <c r="I33" s="334"/>
      <c r="J33" s="437"/>
      <c r="K33" s="304"/>
    </row>
    <row r="34" spans="1:11" ht="21.75" customHeight="1">
      <c r="A34" s="456"/>
      <c r="B34" s="596"/>
      <c r="C34" s="420"/>
      <c r="D34" s="421"/>
      <c r="E34" s="335"/>
      <c r="F34" s="335"/>
      <c r="G34" s="335"/>
      <c r="H34" s="334"/>
      <c r="I34" s="334"/>
      <c r="J34" s="437"/>
      <c r="K34" s="304"/>
    </row>
    <row r="35" spans="1:11" ht="20.25" customHeight="1">
      <c r="A35" s="456"/>
      <c r="B35" s="596"/>
      <c r="C35" s="344"/>
      <c r="D35" s="345"/>
      <c r="E35" s="300"/>
      <c r="F35" s="300"/>
      <c r="G35" s="300"/>
      <c r="H35" s="302"/>
      <c r="I35" s="302"/>
      <c r="J35" s="438"/>
      <c r="K35" s="304"/>
    </row>
    <row r="36" spans="1:11">
      <c r="A36" s="457"/>
      <c r="B36" s="4" t="s">
        <v>8</v>
      </c>
      <c r="C36" s="410">
        <f>SUM(H30:H35)</f>
        <v>14278</v>
      </c>
      <c r="D36" s="482"/>
      <c r="E36" s="482"/>
      <c r="F36" s="482"/>
      <c r="G36" s="482"/>
      <c r="H36" s="483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39">
        <v>5</v>
      </c>
      <c r="B37" s="91" t="s">
        <v>12</v>
      </c>
      <c r="C37" s="372" t="s">
        <v>51</v>
      </c>
      <c r="D37" s="373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39"/>
      <c r="B38" s="4" t="s">
        <v>8</v>
      </c>
      <c r="C38" s="349">
        <f>SUM(H37)</f>
        <v>12444.98</v>
      </c>
      <c r="D38" s="350"/>
      <c r="E38" s="350"/>
      <c r="F38" s="350"/>
      <c r="G38" s="350"/>
      <c r="H38" s="351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39">
        <v>6</v>
      </c>
      <c r="B39" s="572" t="s">
        <v>13</v>
      </c>
      <c r="C39" s="342" t="s">
        <v>73</v>
      </c>
      <c r="D39" s="343"/>
      <c r="E39" s="299">
        <v>926</v>
      </c>
      <c r="F39" s="299">
        <v>92695</v>
      </c>
      <c r="G39" s="299">
        <v>6050</v>
      </c>
      <c r="H39" s="301">
        <v>12351.64</v>
      </c>
      <c r="I39" s="301">
        <v>12351.64</v>
      </c>
      <c r="J39" s="436">
        <v>12352</v>
      </c>
      <c r="K39" s="303"/>
    </row>
    <row r="40" spans="1:11" ht="12.75" customHeight="1">
      <c r="A40" s="339"/>
      <c r="B40" s="573"/>
      <c r="C40" s="420"/>
      <c r="D40" s="421"/>
      <c r="E40" s="335"/>
      <c r="F40" s="335"/>
      <c r="G40" s="335"/>
      <c r="H40" s="334"/>
      <c r="I40" s="334"/>
      <c r="J40" s="437"/>
      <c r="K40" s="304"/>
    </row>
    <row r="41" spans="1:11" ht="12.75" customHeight="1">
      <c r="A41" s="339"/>
      <c r="B41" s="573"/>
      <c r="C41" s="420"/>
      <c r="D41" s="421"/>
      <c r="E41" s="335"/>
      <c r="F41" s="335"/>
      <c r="G41" s="335"/>
      <c r="H41" s="334"/>
      <c r="I41" s="334"/>
      <c r="J41" s="437"/>
      <c r="K41" s="304"/>
    </row>
    <row r="42" spans="1:11" ht="12.75" customHeight="1">
      <c r="A42" s="339"/>
      <c r="B42" s="573"/>
      <c r="C42" s="344"/>
      <c r="D42" s="345"/>
      <c r="E42" s="300"/>
      <c r="F42" s="300"/>
      <c r="G42" s="300"/>
      <c r="H42" s="302"/>
      <c r="I42" s="302"/>
      <c r="J42" s="438"/>
      <c r="K42" s="304"/>
    </row>
    <row r="43" spans="1:11" ht="50.25" customHeight="1">
      <c r="A43" s="339"/>
      <c r="B43" s="573"/>
      <c r="C43" s="372" t="s">
        <v>52</v>
      </c>
      <c r="D43" s="373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304"/>
    </row>
    <row r="44" spans="1:11" ht="14.25">
      <c r="A44" s="339"/>
      <c r="B44" s="4" t="s">
        <v>8</v>
      </c>
      <c r="C44" s="349">
        <f>SUM(H39:H43)</f>
        <v>13001.73</v>
      </c>
      <c r="D44" s="350"/>
      <c r="E44" s="350"/>
      <c r="F44" s="350"/>
      <c r="G44" s="350"/>
      <c r="H44" s="351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39">
        <v>7</v>
      </c>
      <c r="B45" s="572" t="s">
        <v>14</v>
      </c>
      <c r="C45" s="342" t="s">
        <v>77</v>
      </c>
      <c r="D45" s="343"/>
      <c r="E45" s="299">
        <v>926</v>
      </c>
      <c r="F45" s="299">
        <v>92695</v>
      </c>
      <c r="G45" s="299">
        <v>6050</v>
      </c>
      <c r="H45" s="301">
        <v>13951.05</v>
      </c>
      <c r="I45" s="301">
        <v>13951.05</v>
      </c>
      <c r="J45" s="436">
        <v>13951</v>
      </c>
      <c r="K45" s="303"/>
    </row>
    <row r="46" spans="1:11" ht="39" customHeight="1">
      <c r="A46" s="339"/>
      <c r="B46" s="573"/>
      <c r="C46" s="344"/>
      <c r="D46" s="345"/>
      <c r="E46" s="300"/>
      <c r="F46" s="300"/>
      <c r="G46" s="300"/>
      <c r="H46" s="302"/>
      <c r="I46" s="302"/>
      <c r="J46" s="438"/>
      <c r="K46" s="304"/>
    </row>
    <row r="47" spans="1:11" ht="12.75" customHeight="1">
      <c r="A47" s="339"/>
      <c r="B47" s="573"/>
      <c r="C47" s="342" t="s">
        <v>78</v>
      </c>
      <c r="D47" s="343"/>
      <c r="E47" s="608">
        <v>750</v>
      </c>
      <c r="F47" s="608">
        <v>75075</v>
      </c>
      <c r="G47" s="607">
        <v>4210</v>
      </c>
      <c r="H47" s="577">
        <v>250</v>
      </c>
      <c r="I47" s="369"/>
      <c r="J47" s="436">
        <v>250</v>
      </c>
      <c r="K47" s="304"/>
    </row>
    <row r="48" spans="1:11" ht="12.75" customHeight="1">
      <c r="A48" s="339"/>
      <c r="B48" s="573"/>
      <c r="C48" s="420"/>
      <c r="D48" s="421"/>
      <c r="E48" s="623"/>
      <c r="F48" s="623"/>
      <c r="G48" s="607"/>
      <c r="H48" s="578"/>
      <c r="I48" s="369"/>
      <c r="J48" s="438"/>
      <c r="K48" s="304"/>
    </row>
    <row r="49" spans="1:11" ht="24.75" customHeight="1">
      <c r="A49" s="339"/>
      <c r="B49" s="574"/>
      <c r="C49" s="344"/>
      <c r="D49" s="345"/>
      <c r="E49" s="609"/>
      <c r="F49" s="609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39"/>
      <c r="B50" s="4" t="s">
        <v>8</v>
      </c>
      <c r="C50" s="346">
        <f>SUM(H45:H49)</f>
        <v>14451.05</v>
      </c>
      <c r="D50" s="379"/>
      <c r="E50" s="379"/>
      <c r="F50" s="379"/>
      <c r="G50" s="379"/>
      <c r="H50" s="413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39">
        <v>8</v>
      </c>
      <c r="B51" s="572" t="s">
        <v>15</v>
      </c>
      <c r="C51" s="342" t="s">
        <v>80</v>
      </c>
      <c r="D51" s="343"/>
      <c r="E51" s="299">
        <v>926</v>
      </c>
      <c r="F51" s="299">
        <v>92695</v>
      </c>
      <c r="G51" s="299">
        <v>6050</v>
      </c>
      <c r="H51" s="301">
        <v>15837.72</v>
      </c>
      <c r="I51" s="301">
        <v>15837.72</v>
      </c>
      <c r="J51" s="499">
        <v>15838</v>
      </c>
      <c r="K51" s="303"/>
    </row>
    <row r="52" spans="1:11" ht="14.25" customHeight="1">
      <c r="A52" s="339"/>
      <c r="B52" s="573"/>
      <c r="C52" s="420"/>
      <c r="D52" s="421"/>
      <c r="E52" s="335"/>
      <c r="F52" s="335"/>
      <c r="G52" s="335"/>
      <c r="H52" s="334"/>
      <c r="I52" s="334"/>
      <c r="J52" s="530"/>
      <c r="K52" s="304"/>
    </row>
    <row r="53" spans="1:11" ht="14.25" customHeight="1">
      <c r="A53" s="339"/>
      <c r="B53" s="573"/>
      <c r="C53" s="420"/>
      <c r="D53" s="421"/>
      <c r="E53" s="335"/>
      <c r="F53" s="335"/>
      <c r="G53" s="335"/>
      <c r="H53" s="334"/>
      <c r="I53" s="334"/>
      <c r="J53" s="530"/>
      <c r="K53" s="304"/>
    </row>
    <row r="54" spans="1:11" ht="14.25" customHeight="1">
      <c r="A54" s="339"/>
      <c r="B54" s="573"/>
      <c r="C54" s="420"/>
      <c r="D54" s="421"/>
      <c r="E54" s="335"/>
      <c r="F54" s="335"/>
      <c r="G54" s="335"/>
      <c r="H54" s="334"/>
      <c r="I54" s="334"/>
      <c r="J54" s="530"/>
      <c r="K54" s="304"/>
    </row>
    <row r="55" spans="1:11" ht="19.5" customHeight="1">
      <c r="A55" s="339"/>
      <c r="B55" s="573"/>
      <c r="C55" s="344"/>
      <c r="D55" s="345"/>
      <c r="E55" s="300"/>
      <c r="F55" s="300"/>
      <c r="G55" s="300"/>
      <c r="H55" s="302"/>
      <c r="I55" s="302"/>
      <c r="J55" s="500"/>
      <c r="K55" s="304"/>
    </row>
    <row r="56" spans="1:11" ht="34.5" customHeight="1">
      <c r="A56" s="339"/>
      <c r="B56" s="573"/>
      <c r="C56" s="561" t="s">
        <v>81</v>
      </c>
      <c r="D56" s="562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304"/>
    </row>
    <row r="57" spans="1:11" ht="14.25" customHeight="1">
      <c r="A57" s="339"/>
      <c r="B57" s="573"/>
      <c r="C57" s="547" t="s">
        <v>82</v>
      </c>
      <c r="D57" s="548"/>
      <c r="E57" s="322">
        <v>750</v>
      </c>
      <c r="F57" s="322">
        <v>75075</v>
      </c>
      <c r="G57" s="322">
        <v>4210</v>
      </c>
      <c r="H57" s="77">
        <v>500</v>
      </c>
      <c r="I57" s="35"/>
      <c r="J57" s="22">
        <v>500</v>
      </c>
      <c r="K57" s="304"/>
    </row>
    <row r="58" spans="1:11" ht="8.25" hidden="1" customHeight="1">
      <c r="A58" s="339"/>
      <c r="B58" s="573"/>
      <c r="C58" s="549"/>
      <c r="D58" s="550"/>
      <c r="E58" s="322"/>
      <c r="F58" s="322"/>
      <c r="G58" s="553"/>
      <c r="H58" s="35"/>
      <c r="I58" s="35"/>
      <c r="J58" s="22"/>
      <c r="K58" s="304"/>
    </row>
    <row r="59" spans="1:11" ht="14.25" customHeight="1">
      <c r="A59" s="339"/>
      <c r="B59" s="574"/>
      <c r="C59" s="551"/>
      <c r="D59" s="552"/>
      <c r="E59" s="322"/>
      <c r="F59" s="322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39"/>
      <c r="B60" s="4" t="s">
        <v>8</v>
      </c>
      <c r="C60" s="346">
        <f>SUM(H51:H59)</f>
        <v>20337.72</v>
      </c>
      <c r="D60" s="347"/>
      <c r="E60" s="347"/>
      <c r="F60" s="347"/>
      <c r="G60" s="347"/>
      <c r="H60" s="348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39">
        <v>9</v>
      </c>
      <c r="B61" s="572" t="s">
        <v>16</v>
      </c>
      <c r="C61" s="342" t="s">
        <v>84</v>
      </c>
      <c r="D61" s="343"/>
      <c r="E61" s="299">
        <v>926</v>
      </c>
      <c r="F61" s="299">
        <v>92695</v>
      </c>
      <c r="G61" s="299">
        <v>6050</v>
      </c>
      <c r="H61" s="336">
        <v>14838</v>
      </c>
      <c r="I61" s="336">
        <v>14838</v>
      </c>
      <c r="J61" s="436">
        <v>14838</v>
      </c>
      <c r="K61" s="303"/>
    </row>
    <row r="62" spans="1:11" ht="39.75" customHeight="1">
      <c r="A62" s="339"/>
      <c r="B62" s="573"/>
      <c r="C62" s="420"/>
      <c r="D62" s="421"/>
      <c r="E62" s="335"/>
      <c r="F62" s="335"/>
      <c r="G62" s="335"/>
      <c r="H62" s="337"/>
      <c r="I62" s="337"/>
      <c r="J62" s="437"/>
      <c r="K62" s="304"/>
    </row>
    <row r="63" spans="1:11" ht="45" customHeight="1">
      <c r="A63" s="339"/>
      <c r="B63" s="573"/>
      <c r="C63" s="344"/>
      <c r="D63" s="345"/>
      <c r="E63" s="300"/>
      <c r="F63" s="300"/>
      <c r="G63" s="300"/>
      <c r="H63" s="338"/>
      <c r="I63" s="338"/>
      <c r="J63" s="438"/>
      <c r="K63" s="304"/>
    </row>
    <row r="64" spans="1:11" ht="39.75" customHeight="1">
      <c r="A64" s="339"/>
      <c r="B64" s="573"/>
      <c r="C64" s="342" t="s">
        <v>85</v>
      </c>
      <c r="D64" s="343"/>
      <c r="E64" s="299">
        <v>750</v>
      </c>
      <c r="F64" s="299">
        <v>75075</v>
      </c>
      <c r="G64" s="62">
        <v>4210</v>
      </c>
      <c r="H64" s="63">
        <v>375</v>
      </c>
      <c r="I64" s="64"/>
      <c r="J64" s="22">
        <v>375</v>
      </c>
      <c r="K64" s="304"/>
    </row>
    <row r="65" spans="1:11" ht="39.75" customHeight="1">
      <c r="A65" s="339"/>
      <c r="B65" s="80"/>
      <c r="C65" s="344"/>
      <c r="D65" s="345"/>
      <c r="E65" s="300"/>
      <c r="F65" s="300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39"/>
      <c r="B66" s="4" t="s">
        <v>8</v>
      </c>
      <c r="C66" s="625">
        <f>SUM(H61:H65)</f>
        <v>15588</v>
      </c>
      <c r="D66" s="594"/>
      <c r="E66" s="594"/>
      <c r="F66" s="594"/>
      <c r="G66" s="594"/>
      <c r="H66" s="595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352">
        <v>10</v>
      </c>
      <c r="B67" s="572" t="s">
        <v>17</v>
      </c>
      <c r="C67" s="624" t="s">
        <v>74</v>
      </c>
      <c r="D67" s="556"/>
      <c r="E67" s="322">
        <v>926</v>
      </c>
      <c r="F67" s="322">
        <v>92695</v>
      </c>
      <c r="G67" s="322">
        <v>6050</v>
      </c>
      <c r="H67" s="569">
        <v>18210.939999999999</v>
      </c>
      <c r="I67" s="301">
        <v>18210.939999999999</v>
      </c>
      <c r="J67" s="436">
        <v>18211</v>
      </c>
      <c r="K67" s="303"/>
    </row>
    <row r="68" spans="1:11" ht="15" customHeight="1">
      <c r="A68" s="353"/>
      <c r="B68" s="573"/>
      <c r="C68" s="557"/>
      <c r="D68" s="558"/>
      <c r="E68" s="322"/>
      <c r="F68" s="322"/>
      <c r="G68" s="322"/>
      <c r="H68" s="570"/>
      <c r="I68" s="334"/>
      <c r="J68" s="437"/>
      <c r="K68" s="304"/>
    </row>
    <row r="69" spans="1:11" ht="33.75" customHeight="1">
      <c r="A69" s="353"/>
      <c r="B69" s="573"/>
      <c r="C69" s="557"/>
      <c r="D69" s="558"/>
      <c r="E69" s="322"/>
      <c r="F69" s="322"/>
      <c r="G69" s="322"/>
      <c r="H69" s="571"/>
      <c r="I69" s="302"/>
      <c r="J69" s="438"/>
      <c r="K69" s="359"/>
    </row>
    <row r="70" spans="1:11" ht="10.5" hidden="1" customHeight="1">
      <c r="A70" s="353"/>
      <c r="B70" s="574"/>
      <c r="C70" s="559"/>
      <c r="D70" s="560"/>
      <c r="E70" s="322"/>
      <c r="F70" s="322"/>
      <c r="G70" s="322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54"/>
      <c r="B71" s="4" t="s">
        <v>8</v>
      </c>
      <c r="C71" s="349">
        <f>SUM(H67)</f>
        <v>18210.939999999999</v>
      </c>
      <c r="D71" s="350"/>
      <c r="E71" s="350"/>
      <c r="F71" s="350"/>
      <c r="G71" s="350"/>
      <c r="H71" s="351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39">
        <v>11</v>
      </c>
      <c r="B72" s="572" t="s">
        <v>18</v>
      </c>
      <c r="C72" s="554" t="s">
        <v>53</v>
      </c>
      <c r="D72" s="554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303"/>
    </row>
    <row r="73" spans="1:11" ht="30" customHeight="1">
      <c r="A73" s="339"/>
      <c r="B73" s="573"/>
      <c r="C73" s="554" t="s">
        <v>54</v>
      </c>
      <c r="D73" s="554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304"/>
    </row>
    <row r="74" spans="1:11" ht="30" customHeight="1">
      <c r="A74" s="339"/>
      <c r="B74" s="573"/>
      <c r="C74" s="342" t="s">
        <v>55</v>
      </c>
      <c r="D74" s="343"/>
      <c r="E74" s="299">
        <v>750</v>
      </c>
      <c r="F74" s="299">
        <v>75075</v>
      </c>
      <c r="G74" s="34">
        <v>4210</v>
      </c>
      <c r="H74" s="35">
        <v>270</v>
      </c>
      <c r="I74" s="35"/>
      <c r="J74" s="22">
        <v>270</v>
      </c>
      <c r="K74" s="304"/>
    </row>
    <row r="75" spans="1:11" ht="30" customHeight="1">
      <c r="A75" s="339"/>
      <c r="B75" s="573"/>
      <c r="C75" s="344"/>
      <c r="D75" s="345"/>
      <c r="E75" s="300"/>
      <c r="F75" s="300"/>
      <c r="G75" s="34">
        <v>4300</v>
      </c>
      <c r="H75" s="35">
        <v>269.47000000000003</v>
      </c>
      <c r="I75" s="35"/>
      <c r="J75" s="22">
        <v>270</v>
      </c>
      <c r="K75" s="304"/>
    </row>
    <row r="76" spans="1:11" ht="14.25" customHeight="1">
      <c r="A76" s="339"/>
      <c r="B76" s="4" t="s">
        <v>8</v>
      </c>
      <c r="C76" s="410">
        <f>SUM(H72:H75)</f>
        <v>20239.47</v>
      </c>
      <c r="D76" s="482"/>
      <c r="E76" s="482"/>
      <c r="F76" s="482"/>
      <c r="G76" s="482"/>
      <c r="H76" s="483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39">
        <v>12</v>
      </c>
      <c r="B77" s="91" t="s">
        <v>19</v>
      </c>
      <c r="C77" s="372" t="s">
        <v>56</v>
      </c>
      <c r="D77" s="373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39"/>
      <c r="B78" s="4" t="s">
        <v>8</v>
      </c>
      <c r="C78" s="346">
        <f>SUM(H77)</f>
        <v>16145.73</v>
      </c>
      <c r="D78" s="379"/>
      <c r="E78" s="379"/>
      <c r="F78" s="379"/>
      <c r="G78" s="379"/>
      <c r="H78" s="413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39">
        <v>13</v>
      </c>
      <c r="B79" s="596" t="s">
        <v>20</v>
      </c>
      <c r="C79" s="342" t="s">
        <v>44</v>
      </c>
      <c r="D79" s="343"/>
      <c r="E79" s="608">
        <v>926</v>
      </c>
      <c r="F79" s="608">
        <v>92695</v>
      </c>
      <c r="G79" s="608">
        <v>6050</v>
      </c>
      <c r="H79" s="301">
        <v>25802.46</v>
      </c>
      <c r="I79" s="301">
        <v>25802.46</v>
      </c>
      <c r="J79" s="436">
        <v>25803</v>
      </c>
      <c r="K79" s="303"/>
    </row>
    <row r="80" spans="1:11" ht="43.5" customHeight="1">
      <c r="A80" s="339"/>
      <c r="B80" s="596"/>
      <c r="C80" s="420"/>
      <c r="D80" s="421"/>
      <c r="E80" s="623"/>
      <c r="F80" s="623"/>
      <c r="G80" s="623"/>
      <c r="H80" s="334"/>
      <c r="I80" s="334"/>
      <c r="J80" s="437"/>
      <c r="K80" s="304"/>
    </row>
    <row r="81" spans="1:11" ht="4.5" customHeight="1">
      <c r="A81" s="339"/>
      <c r="B81" s="596"/>
      <c r="C81" s="344"/>
      <c r="D81" s="345"/>
      <c r="E81" s="609"/>
      <c r="F81" s="609"/>
      <c r="G81" s="609"/>
      <c r="H81" s="302"/>
      <c r="I81" s="302"/>
      <c r="J81" s="438"/>
      <c r="K81" s="304"/>
    </row>
    <row r="82" spans="1:11" ht="30.75" customHeight="1">
      <c r="A82" s="339"/>
      <c r="B82" s="596"/>
      <c r="C82" s="372" t="s">
        <v>45</v>
      </c>
      <c r="D82" s="373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304"/>
    </row>
    <row r="83" spans="1:11" ht="24" customHeight="1">
      <c r="A83" s="339"/>
      <c r="B83" s="596"/>
      <c r="C83" s="584" t="s">
        <v>46</v>
      </c>
      <c r="D83" s="585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304"/>
    </row>
    <row r="84" spans="1:11" ht="15" customHeight="1">
      <c r="A84" s="339"/>
      <c r="B84" s="4" t="s">
        <v>8</v>
      </c>
      <c r="C84" s="346">
        <f>SUM(H79:H83)</f>
        <v>29802.46</v>
      </c>
      <c r="D84" s="379"/>
      <c r="E84" s="379"/>
      <c r="F84" s="379"/>
      <c r="G84" s="379"/>
      <c r="H84" s="413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39">
        <v>14</v>
      </c>
      <c r="B85" s="596" t="s">
        <v>21</v>
      </c>
      <c r="C85" s="342" t="s">
        <v>97</v>
      </c>
      <c r="D85" s="343"/>
      <c r="E85" s="299">
        <v>900</v>
      </c>
      <c r="F85" s="299">
        <v>90095</v>
      </c>
      <c r="G85" s="299">
        <v>6050</v>
      </c>
      <c r="H85" s="301">
        <v>25000</v>
      </c>
      <c r="I85" s="301">
        <v>25000</v>
      </c>
      <c r="J85" s="436">
        <v>25000</v>
      </c>
      <c r="K85" s="303"/>
    </row>
    <row r="86" spans="1:11" ht="9.75" customHeight="1">
      <c r="A86" s="339"/>
      <c r="B86" s="596"/>
      <c r="C86" s="420"/>
      <c r="D86" s="421"/>
      <c r="E86" s="335"/>
      <c r="F86" s="335"/>
      <c r="G86" s="335"/>
      <c r="H86" s="334"/>
      <c r="I86" s="334"/>
      <c r="J86" s="437"/>
      <c r="K86" s="304"/>
    </row>
    <row r="87" spans="1:11" ht="23.25" hidden="1" customHeight="1">
      <c r="A87" s="339"/>
      <c r="B87" s="596"/>
      <c r="C87" s="420"/>
      <c r="D87" s="421"/>
      <c r="E87" s="335"/>
      <c r="F87" s="335"/>
      <c r="G87" s="335"/>
      <c r="H87" s="334"/>
      <c r="I87" s="334"/>
      <c r="J87" s="437"/>
      <c r="K87" s="304"/>
    </row>
    <row r="88" spans="1:11" ht="23.25" hidden="1" customHeight="1">
      <c r="A88" s="339"/>
      <c r="B88" s="596"/>
      <c r="C88" s="420"/>
      <c r="D88" s="421"/>
      <c r="E88" s="335"/>
      <c r="F88" s="335"/>
      <c r="G88" s="335"/>
      <c r="H88" s="334"/>
      <c r="I88" s="334"/>
      <c r="J88" s="437"/>
      <c r="K88" s="304"/>
    </row>
    <row r="89" spans="1:11" ht="33.75" hidden="1" customHeight="1">
      <c r="A89" s="339"/>
      <c r="B89" s="596"/>
      <c r="C89" s="420"/>
      <c r="D89" s="421"/>
      <c r="E89" s="335"/>
      <c r="F89" s="335"/>
      <c r="G89" s="335"/>
      <c r="H89" s="334"/>
      <c r="I89" s="334"/>
      <c r="J89" s="437"/>
      <c r="K89" s="304"/>
    </row>
    <row r="90" spans="1:11" ht="33.75" hidden="1" customHeight="1">
      <c r="A90" s="339"/>
      <c r="B90" s="596"/>
      <c r="C90" s="344"/>
      <c r="D90" s="345"/>
      <c r="E90" s="300"/>
      <c r="F90" s="300"/>
      <c r="G90" s="300"/>
      <c r="H90" s="302"/>
      <c r="I90" s="302"/>
      <c r="J90" s="438"/>
      <c r="K90" s="304"/>
    </row>
    <row r="91" spans="1:11" s="14" customFormat="1" ht="12.75" customHeight="1">
      <c r="A91" s="339"/>
      <c r="B91" s="596"/>
      <c r="C91" s="342" t="s">
        <v>83</v>
      </c>
      <c r="D91" s="343"/>
      <c r="E91" s="299">
        <v>750</v>
      </c>
      <c r="F91" s="299">
        <v>75075</v>
      </c>
      <c r="G91" s="299">
        <v>4210</v>
      </c>
      <c r="H91" s="301">
        <v>550.5</v>
      </c>
      <c r="I91" s="301"/>
      <c r="J91" s="436">
        <v>550.5</v>
      </c>
      <c r="K91" s="304"/>
    </row>
    <row r="92" spans="1:11" s="14" customFormat="1" ht="14.25" customHeight="1">
      <c r="A92" s="339"/>
      <c r="B92" s="596"/>
      <c r="C92" s="420"/>
      <c r="D92" s="421"/>
      <c r="E92" s="335"/>
      <c r="F92" s="335"/>
      <c r="G92" s="300"/>
      <c r="H92" s="302"/>
      <c r="I92" s="302"/>
      <c r="J92" s="438"/>
      <c r="K92" s="304"/>
    </row>
    <row r="93" spans="1:11" ht="24.75" customHeight="1">
      <c r="A93" s="339"/>
      <c r="B93" s="596"/>
      <c r="C93" s="344"/>
      <c r="D93" s="345"/>
      <c r="E93" s="300"/>
      <c r="F93" s="300"/>
      <c r="G93" s="81">
        <v>4300</v>
      </c>
      <c r="H93" s="84">
        <v>550.5</v>
      </c>
      <c r="I93" s="84"/>
      <c r="J93" s="22">
        <v>551</v>
      </c>
      <c r="K93" s="304"/>
    </row>
    <row r="94" spans="1:11">
      <c r="A94" s="339"/>
      <c r="B94" s="4" t="s">
        <v>8</v>
      </c>
      <c r="C94" s="410">
        <f>SUM(H85:H93)</f>
        <v>26101</v>
      </c>
      <c r="D94" s="411"/>
      <c r="E94" s="411"/>
      <c r="F94" s="411"/>
      <c r="G94" s="411"/>
      <c r="H94" s="412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39">
        <v>15</v>
      </c>
      <c r="B95" s="91" t="s">
        <v>22</v>
      </c>
      <c r="C95" s="372" t="s">
        <v>57</v>
      </c>
      <c r="D95" s="373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39"/>
      <c r="B96" s="4" t="s">
        <v>8</v>
      </c>
      <c r="C96" s="349">
        <f>SUM(H95:H95)</f>
        <v>14876.08</v>
      </c>
      <c r="D96" s="350"/>
      <c r="E96" s="350"/>
      <c r="F96" s="350"/>
      <c r="G96" s="350"/>
      <c r="H96" s="351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39">
        <v>16</v>
      </c>
      <c r="B97" s="572" t="s">
        <v>23</v>
      </c>
      <c r="C97" s="342" t="s">
        <v>60</v>
      </c>
      <c r="D97" s="343"/>
      <c r="E97" s="299">
        <v>926</v>
      </c>
      <c r="F97" s="299">
        <v>92695</v>
      </c>
      <c r="G97" s="299">
        <v>6050</v>
      </c>
      <c r="H97" s="301">
        <v>27749.95</v>
      </c>
      <c r="I97" s="301">
        <v>27749.95</v>
      </c>
      <c r="J97" s="436">
        <v>27750</v>
      </c>
      <c r="K97" s="303"/>
    </row>
    <row r="98" spans="1:11" ht="22.5" customHeight="1">
      <c r="A98" s="339"/>
      <c r="B98" s="573"/>
      <c r="C98" s="420"/>
      <c r="D98" s="421"/>
      <c r="E98" s="335"/>
      <c r="F98" s="335"/>
      <c r="G98" s="335"/>
      <c r="H98" s="334"/>
      <c r="I98" s="334"/>
      <c r="J98" s="437"/>
      <c r="K98" s="304"/>
    </row>
    <row r="99" spans="1:11" ht="18.75" customHeight="1">
      <c r="A99" s="339"/>
      <c r="B99" s="573"/>
      <c r="C99" s="420"/>
      <c r="D99" s="421"/>
      <c r="E99" s="300"/>
      <c r="F99" s="300"/>
      <c r="G99" s="300"/>
      <c r="H99" s="334"/>
      <c r="I99" s="334"/>
      <c r="J99" s="437"/>
      <c r="K99" s="304"/>
    </row>
    <row r="100" spans="1:11" ht="33.75" hidden="1" customHeight="1">
      <c r="A100" s="339"/>
      <c r="B100" s="573"/>
      <c r="C100" s="420"/>
      <c r="D100" s="421"/>
      <c r="E100" s="34">
        <v>926</v>
      </c>
      <c r="F100" s="34">
        <v>92695</v>
      </c>
      <c r="G100" s="34">
        <v>6050</v>
      </c>
      <c r="H100" s="334"/>
      <c r="I100" s="334"/>
      <c r="J100" s="437"/>
      <c r="K100" s="304"/>
    </row>
    <row r="101" spans="1:11" ht="24.75" hidden="1" customHeight="1">
      <c r="A101" s="339"/>
      <c r="B101" s="573"/>
      <c r="C101" s="420"/>
      <c r="D101" s="421"/>
      <c r="E101" s="34">
        <v>926</v>
      </c>
      <c r="F101" s="34">
        <v>92695</v>
      </c>
      <c r="G101" s="34">
        <v>6050</v>
      </c>
      <c r="H101" s="334"/>
      <c r="I101" s="334"/>
      <c r="J101" s="437"/>
      <c r="K101" s="304"/>
    </row>
    <row r="102" spans="1:11" ht="6" hidden="1" customHeight="1">
      <c r="A102" s="339"/>
      <c r="B102" s="573"/>
      <c r="C102" s="420"/>
      <c r="D102" s="421"/>
      <c r="E102" s="34">
        <v>926</v>
      </c>
      <c r="F102" s="34">
        <v>92695</v>
      </c>
      <c r="G102" s="34">
        <v>6050</v>
      </c>
      <c r="H102" s="334"/>
      <c r="I102" s="334"/>
      <c r="J102" s="437"/>
      <c r="K102" s="304"/>
    </row>
    <row r="103" spans="1:11" ht="28.5" hidden="1" customHeight="1">
      <c r="A103" s="339"/>
      <c r="B103" s="573"/>
      <c r="C103" s="420"/>
      <c r="D103" s="421"/>
      <c r="E103" s="34">
        <v>926</v>
      </c>
      <c r="F103" s="34">
        <v>92695</v>
      </c>
      <c r="G103" s="34">
        <v>6050</v>
      </c>
      <c r="H103" s="334"/>
      <c r="I103" s="334"/>
      <c r="J103" s="437"/>
      <c r="K103" s="304"/>
    </row>
    <row r="104" spans="1:11" ht="26.25" hidden="1" customHeight="1">
      <c r="A104" s="339"/>
      <c r="B104" s="573"/>
      <c r="C104" s="420"/>
      <c r="D104" s="421"/>
      <c r="E104" s="34">
        <v>926</v>
      </c>
      <c r="F104" s="34">
        <v>92695</v>
      </c>
      <c r="G104" s="34">
        <v>6050</v>
      </c>
      <c r="H104" s="334"/>
      <c r="I104" s="334"/>
      <c r="J104" s="437"/>
      <c r="K104" s="304"/>
    </row>
    <row r="105" spans="1:11" ht="28.5" hidden="1" customHeight="1">
      <c r="A105" s="339"/>
      <c r="B105" s="573"/>
      <c r="C105" s="344"/>
      <c r="D105" s="345"/>
      <c r="E105" s="34">
        <v>926</v>
      </c>
      <c r="F105" s="34">
        <v>92695</v>
      </c>
      <c r="G105" s="34">
        <v>6050</v>
      </c>
      <c r="H105" s="302"/>
      <c r="I105" s="302"/>
      <c r="J105" s="438"/>
      <c r="K105" s="304"/>
    </row>
    <row r="106" spans="1:11" ht="28.5" customHeight="1">
      <c r="A106" s="339"/>
      <c r="B106" s="573"/>
      <c r="C106" s="372" t="s">
        <v>58</v>
      </c>
      <c r="D106" s="373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304"/>
    </row>
    <row r="107" spans="1:11" ht="22.5" customHeight="1">
      <c r="A107" s="339"/>
      <c r="B107" s="573"/>
      <c r="C107" s="586" t="s">
        <v>59</v>
      </c>
      <c r="D107" s="587"/>
      <c r="E107" s="299">
        <v>750</v>
      </c>
      <c r="F107" s="299">
        <v>75075</v>
      </c>
      <c r="G107" s="86">
        <v>4210</v>
      </c>
      <c r="H107" s="84">
        <v>500</v>
      </c>
      <c r="I107" s="84"/>
      <c r="J107" s="22">
        <v>500</v>
      </c>
      <c r="K107" s="304"/>
    </row>
    <row r="108" spans="1:11" ht="22.5" customHeight="1">
      <c r="A108" s="339"/>
      <c r="B108" s="574"/>
      <c r="C108" s="588"/>
      <c r="D108" s="589"/>
      <c r="E108" s="300"/>
      <c r="F108" s="300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39"/>
      <c r="B109" s="4" t="s">
        <v>8</v>
      </c>
      <c r="C109" s="349">
        <f>SUM(H97:H108)</f>
        <v>32749.95</v>
      </c>
      <c r="D109" s="350"/>
      <c r="E109" s="350"/>
      <c r="F109" s="350"/>
      <c r="G109" s="350"/>
      <c r="H109" s="351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39">
        <v>17</v>
      </c>
      <c r="B110" s="572" t="s">
        <v>24</v>
      </c>
      <c r="C110" s="372" t="s">
        <v>86</v>
      </c>
      <c r="D110" s="373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303"/>
    </row>
    <row r="111" spans="1:11" ht="15" customHeight="1">
      <c r="A111" s="339"/>
      <c r="B111" s="573"/>
      <c r="C111" s="586" t="s">
        <v>87</v>
      </c>
      <c r="D111" s="587"/>
      <c r="E111" s="299">
        <v>750</v>
      </c>
      <c r="F111" s="299">
        <v>75075</v>
      </c>
      <c r="G111" s="299">
        <v>4210</v>
      </c>
      <c r="H111" s="336">
        <v>325</v>
      </c>
      <c r="I111" s="301"/>
      <c r="J111" s="436">
        <v>325</v>
      </c>
      <c r="K111" s="304"/>
    </row>
    <row r="112" spans="1:11" ht="2.25" customHeight="1">
      <c r="A112" s="339"/>
      <c r="B112" s="573"/>
      <c r="C112" s="600"/>
      <c r="D112" s="601"/>
      <c r="E112" s="335"/>
      <c r="F112" s="335"/>
      <c r="G112" s="300"/>
      <c r="H112" s="338"/>
      <c r="I112" s="302"/>
      <c r="J112" s="438"/>
      <c r="K112" s="304"/>
    </row>
    <row r="113" spans="1:11" ht="15" customHeight="1">
      <c r="A113" s="339"/>
      <c r="B113" s="574"/>
      <c r="C113" s="588"/>
      <c r="D113" s="589"/>
      <c r="E113" s="300"/>
      <c r="F113" s="300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39"/>
      <c r="B114" s="4" t="s">
        <v>8</v>
      </c>
      <c r="C114" s="380">
        <f>SUM(H110:H113)</f>
        <v>13165</v>
      </c>
      <c r="D114" s="380"/>
      <c r="E114" s="380"/>
      <c r="F114" s="380"/>
      <c r="G114" s="380"/>
      <c r="H114" s="380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52">
        <v>18</v>
      </c>
      <c r="B115" s="572" t="s">
        <v>25</v>
      </c>
      <c r="C115" s="372" t="s">
        <v>84</v>
      </c>
      <c r="D115" s="373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03"/>
    </row>
    <row r="116" spans="1:11" ht="17.25" customHeight="1">
      <c r="A116" s="353"/>
      <c r="B116" s="573"/>
      <c r="C116" s="342" t="s">
        <v>85</v>
      </c>
      <c r="D116" s="343"/>
      <c r="E116" s="299">
        <v>750</v>
      </c>
      <c r="F116" s="299">
        <v>75075</v>
      </c>
      <c r="G116" s="81">
        <v>4210</v>
      </c>
      <c r="H116" s="64">
        <v>375</v>
      </c>
      <c r="I116" s="64"/>
      <c r="J116" s="68">
        <v>375</v>
      </c>
      <c r="K116" s="304"/>
    </row>
    <row r="117" spans="1:11" ht="17.25" customHeight="1">
      <c r="A117" s="353"/>
      <c r="B117" s="573"/>
      <c r="C117" s="420"/>
      <c r="D117" s="421"/>
      <c r="E117" s="335"/>
      <c r="F117" s="335"/>
      <c r="G117" s="299">
        <v>4300</v>
      </c>
      <c r="H117" s="64">
        <v>375</v>
      </c>
      <c r="I117" s="64"/>
      <c r="J117" s="68">
        <v>375</v>
      </c>
      <c r="K117" s="304"/>
    </row>
    <row r="118" spans="1:11" ht="20.25" hidden="1" customHeight="1">
      <c r="A118" s="353"/>
      <c r="B118" s="574"/>
      <c r="C118" s="344"/>
      <c r="D118" s="345"/>
      <c r="E118" s="300"/>
      <c r="F118" s="300"/>
      <c r="G118" s="300"/>
      <c r="H118" s="64"/>
      <c r="I118" s="64"/>
      <c r="J118" s="69"/>
      <c r="K118" s="359"/>
    </row>
    <row r="119" spans="1:11">
      <c r="A119" s="354"/>
      <c r="B119" s="4" t="s">
        <v>8</v>
      </c>
      <c r="C119" s="410">
        <f>SUM(H115:H117)</f>
        <v>17226</v>
      </c>
      <c r="D119" s="482"/>
      <c r="E119" s="482"/>
      <c r="F119" s="482"/>
      <c r="G119" s="482"/>
      <c r="H119" s="483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39">
        <v>19</v>
      </c>
      <c r="B120" s="596" t="s">
        <v>26</v>
      </c>
      <c r="C120" s="342" t="s">
        <v>75</v>
      </c>
      <c r="D120" s="343"/>
      <c r="E120" s="299">
        <v>926</v>
      </c>
      <c r="F120" s="299">
        <v>92695</v>
      </c>
      <c r="G120" s="299">
        <v>6050</v>
      </c>
      <c r="H120" s="301">
        <v>14901.23</v>
      </c>
      <c r="I120" s="301">
        <v>14901.23</v>
      </c>
      <c r="J120" s="436">
        <v>14901</v>
      </c>
      <c r="K120" s="303"/>
    </row>
    <row r="121" spans="1:11" ht="14.25" hidden="1" customHeight="1">
      <c r="A121" s="339"/>
      <c r="B121" s="596"/>
      <c r="C121" s="420"/>
      <c r="D121" s="421"/>
      <c r="E121" s="335"/>
      <c r="F121" s="335"/>
      <c r="G121" s="335"/>
      <c r="H121" s="334"/>
      <c r="I121" s="334"/>
      <c r="J121" s="437"/>
      <c r="K121" s="304"/>
    </row>
    <row r="122" spans="1:11" ht="14.25" customHeight="1">
      <c r="A122" s="339"/>
      <c r="B122" s="596"/>
      <c r="C122" s="420"/>
      <c r="D122" s="421"/>
      <c r="E122" s="335"/>
      <c r="F122" s="335"/>
      <c r="G122" s="335"/>
      <c r="H122" s="334"/>
      <c r="I122" s="334"/>
      <c r="J122" s="437"/>
      <c r="K122" s="304"/>
    </row>
    <row r="123" spans="1:11" ht="14.25" customHeight="1">
      <c r="A123" s="339"/>
      <c r="B123" s="596"/>
      <c r="C123" s="420"/>
      <c r="D123" s="421"/>
      <c r="E123" s="335"/>
      <c r="F123" s="335"/>
      <c r="G123" s="335"/>
      <c r="H123" s="334"/>
      <c r="I123" s="334"/>
      <c r="J123" s="437"/>
      <c r="K123" s="304"/>
    </row>
    <row r="124" spans="1:11" ht="23.25" customHeight="1">
      <c r="A124" s="339"/>
      <c r="B124" s="596"/>
      <c r="C124" s="344"/>
      <c r="D124" s="345"/>
      <c r="E124" s="300"/>
      <c r="F124" s="300"/>
      <c r="G124" s="300"/>
      <c r="H124" s="302"/>
      <c r="I124" s="302"/>
      <c r="J124" s="438"/>
      <c r="K124" s="304"/>
    </row>
    <row r="125" spans="1:11">
      <c r="A125" s="339"/>
      <c r="B125" s="4" t="s">
        <v>8</v>
      </c>
      <c r="C125" s="410">
        <f>SUM(H120:H124)</f>
        <v>14901.23</v>
      </c>
      <c r="D125" s="482"/>
      <c r="E125" s="482"/>
      <c r="F125" s="482"/>
      <c r="G125" s="482"/>
      <c r="H125" s="483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39">
        <v>20</v>
      </c>
      <c r="B126" s="596" t="s">
        <v>27</v>
      </c>
      <c r="C126" s="342" t="s">
        <v>88</v>
      </c>
      <c r="D126" s="343"/>
      <c r="E126" s="299">
        <v>926</v>
      </c>
      <c r="F126" s="299">
        <v>92695</v>
      </c>
      <c r="G126" s="299">
        <v>6050</v>
      </c>
      <c r="H126" s="301">
        <v>16342</v>
      </c>
      <c r="I126" s="301">
        <v>16342</v>
      </c>
      <c r="J126" s="436">
        <v>16342</v>
      </c>
      <c r="K126" s="303"/>
    </row>
    <row r="127" spans="1:11" ht="45.75" customHeight="1">
      <c r="A127" s="339"/>
      <c r="B127" s="596"/>
      <c r="C127" s="420"/>
      <c r="D127" s="421"/>
      <c r="E127" s="335"/>
      <c r="F127" s="335"/>
      <c r="G127" s="335"/>
      <c r="H127" s="334"/>
      <c r="I127" s="334"/>
      <c r="J127" s="437"/>
      <c r="K127" s="304"/>
    </row>
    <row r="128" spans="1:11" ht="45.75" customHeight="1">
      <c r="A128" s="339"/>
      <c r="B128" s="596"/>
      <c r="C128" s="344"/>
      <c r="D128" s="345"/>
      <c r="E128" s="300"/>
      <c r="F128" s="300"/>
      <c r="G128" s="300"/>
      <c r="H128" s="302"/>
      <c r="I128" s="302"/>
      <c r="J128" s="438"/>
      <c r="K128" s="304"/>
    </row>
    <row r="129" spans="1:11" ht="14.25">
      <c r="A129" s="339"/>
      <c r="B129" s="4" t="s">
        <v>8</v>
      </c>
      <c r="C129" s="349">
        <f>SUM(H126:H128)</f>
        <v>16342</v>
      </c>
      <c r="D129" s="350"/>
      <c r="E129" s="350"/>
      <c r="F129" s="350"/>
      <c r="G129" s="350"/>
      <c r="H129" s="351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39">
        <v>21</v>
      </c>
      <c r="B130" s="596" t="s">
        <v>35</v>
      </c>
      <c r="C130" s="342" t="s">
        <v>92</v>
      </c>
      <c r="D130" s="343"/>
      <c r="E130" s="299">
        <v>926</v>
      </c>
      <c r="F130" s="299">
        <v>92695</v>
      </c>
      <c r="G130" s="299">
        <v>6050</v>
      </c>
      <c r="H130" s="301">
        <v>15326</v>
      </c>
      <c r="I130" s="301">
        <v>15326</v>
      </c>
      <c r="J130" s="436">
        <v>15326</v>
      </c>
      <c r="K130" s="303"/>
    </row>
    <row r="131" spans="1:11" ht="34.5" customHeight="1">
      <c r="A131" s="339"/>
      <c r="B131" s="596"/>
      <c r="C131" s="420"/>
      <c r="D131" s="421"/>
      <c r="E131" s="335"/>
      <c r="F131" s="335"/>
      <c r="G131" s="335"/>
      <c r="H131" s="334"/>
      <c r="I131" s="334"/>
      <c r="J131" s="437"/>
      <c r="K131" s="304"/>
    </row>
    <row r="132" spans="1:11" ht="34.5" customHeight="1">
      <c r="A132" s="339"/>
      <c r="B132" s="596"/>
      <c r="C132" s="344"/>
      <c r="D132" s="345"/>
      <c r="E132" s="300"/>
      <c r="F132" s="300"/>
      <c r="G132" s="300"/>
      <c r="H132" s="302"/>
      <c r="I132" s="302"/>
      <c r="J132" s="438"/>
      <c r="K132" s="304"/>
    </row>
    <row r="133" spans="1:11">
      <c r="A133" s="339"/>
      <c r="B133" s="4" t="s">
        <v>8</v>
      </c>
      <c r="C133" s="362">
        <f>SUM(H130:H132)</f>
        <v>15326</v>
      </c>
      <c r="D133" s="363"/>
      <c r="E133" s="363"/>
      <c r="F133" s="363"/>
      <c r="G133" s="363"/>
      <c r="H133" s="364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39">
        <v>22</v>
      </c>
      <c r="B134" s="572" t="s">
        <v>28</v>
      </c>
      <c r="C134" s="342" t="s">
        <v>61</v>
      </c>
      <c r="D134" s="343"/>
      <c r="E134" s="617">
        <v>926</v>
      </c>
      <c r="F134" s="617">
        <v>92695</v>
      </c>
      <c r="G134" s="617">
        <v>6050</v>
      </c>
      <c r="H134" s="301">
        <v>16036.22</v>
      </c>
      <c r="I134" s="301">
        <v>16036.22</v>
      </c>
      <c r="J134" s="436">
        <v>16036</v>
      </c>
      <c r="K134" s="303"/>
    </row>
    <row r="135" spans="1:11" ht="24" customHeight="1">
      <c r="A135" s="339"/>
      <c r="B135" s="573"/>
      <c r="C135" s="420"/>
      <c r="D135" s="421"/>
      <c r="E135" s="618"/>
      <c r="F135" s="618"/>
      <c r="G135" s="618"/>
      <c r="H135" s="334"/>
      <c r="I135" s="334"/>
      <c r="J135" s="437"/>
      <c r="K135" s="304"/>
    </row>
    <row r="136" spans="1:11" ht="20.25" customHeight="1">
      <c r="A136" s="339"/>
      <c r="B136" s="573"/>
      <c r="C136" s="420"/>
      <c r="D136" s="421"/>
      <c r="E136" s="618"/>
      <c r="F136" s="618"/>
      <c r="G136" s="618"/>
      <c r="H136" s="334"/>
      <c r="I136" s="334"/>
      <c r="J136" s="437"/>
      <c r="K136" s="304"/>
    </row>
    <row r="137" spans="1:11" ht="21.75" customHeight="1">
      <c r="A137" s="339"/>
      <c r="B137" s="573"/>
      <c r="C137" s="344"/>
      <c r="D137" s="345"/>
      <c r="E137" s="622"/>
      <c r="F137" s="622"/>
      <c r="G137" s="622"/>
      <c r="H137" s="302"/>
      <c r="I137" s="302"/>
      <c r="J137" s="438"/>
      <c r="K137" s="304"/>
    </row>
    <row r="138" spans="1:11" ht="25.5" customHeight="1">
      <c r="A138" s="339"/>
      <c r="B138" s="573"/>
      <c r="C138" s="584" t="s">
        <v>62</v>
      </c>
      <c r="D138" s="585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304"/>
    </row>
    <row r="139" spans="1:11" ht="8.25" customHeight="1">
      <c r="A139" s="339"/>
      <c r="B139" s="573"/>
      <c r="C139" s="342" t="s">
        <v>63</v>
      </c>
      <c r="D139" s="597"/>
      <c r="E139" s="607">
        <v>750</v>
      </c>
      <c r="F139" s="607">
        <v>75075</v>
      </c>
      <c r="G139" s="607">
        <v>4210</v>
      </c>
      <c r="H139" s="301">
        <v>475</v>
      </c>
      <c r="I139" s="301"/>
      <c r="J139" s="436">
        <v>475</v>
      </c>
      <c r="K139" s="304"/>
    </row>
    <row r="140" spans="1:11" ht="14.25" customHeight="1">
      <c r="A140" s="339"/>
      <c r="B140" s="573"/>
      <c r="C140" s="420"/>
      <c r="D140" s="598"/>
      <c r="E140" s="607"/>
      <c r="F140" s="607"/>
      <c r="G140" s="607"/>
      <c r="H140" s="302"/>
      <c r="I140" s="302"/>
      <c r="J140" s="438"/>
      <c r="K140" s="304"/>
    </row>
    <row r="141" spans="1:11" ht="23.25" customHeight="1">
      <c r="A141" s="339"/>
      <c r="B141" s="574"/>
      <c r="C141" s="344"/>
      <c r="D141" s="599"/>
      <c r="E141" s="607"/>
      <c r="F141" s="607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39"/>
      <c r="B142" s="4" t="s">
        <v>8</v>
      </c>
      <c r="C142" s="581">
        <f>SUM(H134:H141)</f>
        <v>19486.22</v>
      </c>
      <c r="D142" s="582"/>
      <c r="E142" s="582"/>
      <c r="F142" s="582"/>
      <c r="G142" s="582"/>
      <c r="H142" s="583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352">
        <v>23</v>
      </c>
      <c r="B143" s="572" t="s">
        <v>29</v>
      </c>
      <c r="C143" s="342" t="s">
        <v>76</v>
      </c>
      <c r="D143" s="343"/>
      <c r="E143" s="322">
        <v>926</v>
      </c>
      <c r="F143" s="322">
        <v>92695</v>
      </c>
      <c r="G143" s="322">
        <v>6050</v>
      </c>
      <c r="H143" s="301">
        <v>16505.98</v>
      </c>
      <c r="I143" s="301">
        <v>16505.98</v>
      </c>
      <c r="J143" s="436">
        <v>16506</v>
      </c>
      <c r="K143" s="303"/>
    </row>
    <row r="144" spans="1:11" ht="17.25" customHeight="1">
      <c r="A144" s="353"/>
      <c r="B144" s="573"/>
      <c r="C144" s="420"/>
      <c r="D144" s="421"/>
      <c r="E144" s="322"/>
      <c r="F144" s="322"/>
      <c r="G144" s="322"/>
      <c r="H144" s="334"/>
      <c r="I144" s="334"/>
      <c r="J144" s="437"/>
      <c r="K144" s="304"/>
    </row>
    <row r="145" spans="1:11" ht="40.5" customHeight="1">
      <c r="A145" s="353"/>
      <c r="B145" s="574"/>
      <c r="C145" s="344"/>
      <c r="D145" s="345"/>
      <c r="E145" s="322"/>
      <c r="F145" s="322"/>
      <c r="G145" s="322"/>
      <c r="H145" s="302"/>
      <c r="I145" s="302"/>
      <c r="J145" s="438"/>
      <c r="K145" s="359"/>
    </row>
    <row r="146" spans="1:11" ht="14.25">
      <c r="A146" s="354"/>
      <c r="B146" s="4" t="s">
        <v>8</v>
      </c>
      <c r="C146" s="346">
        <f>SUM(H143:H143)</f>
        <v>16505.98</v>
      </c>
      <c r="D146" s="347"/>
      <c r="E146" s="347"/>
      <c r="F146" s="347"/>
      <c r="G146" s="347"/>
      <c r="H146" s="348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39">
        <v>24</v>
      </c>
      <c r="B147" s="572" t="s">
        <v>30</v>
      </c>
      <c r="C147" s="372" t="s">
        <v>65</v>
      </c>
      <c r="D147" s="373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303"/>
    </row>
    <row r="148" spans="1:11" ht="24" customHeight="1">
      <c r="A148" s="339"/>
      <c r="B148" s="573"/>
      <c r="C148" s="586" t="s">
        <v>66</v>
      </c>
      <c r="D148" s="587"/>
      <c r="E148" s="299">
        <v>750</v>
      </c>
      <c r="F148" s="299">
        <v>75075</v>
      </c>
      <c r="G148" s="81">
        <v>4210</v>
      </c>
      <c r="H148" s="84">
        <v>250</v>
      </c>
      <c r="I148" s="84"/>
      <c r="J148" s="22">
        <v>250</v>
      </c>
      <c r="K148" s="304"/>
    </row>
    <row r="149" spans="1:11" ht="21.75" customHeight="1">
      <c r="A149" s="339"/>
      <c r="B149" s="573"/>
      <c r="C149" s="588"/>
      <c r="D149" s="589"/>
      <c r="E149" s="300"/>
      <c r="F149" s="300"/>
      <c r="G149" s="81">
        <v>4300</v>
      </c>
      <c r="H149" s="84">
        <v>250</v>
      </c>
      <c r="I149" s="84"/>
      <c r="J149" s="22">
        <v>250</v>
      </c>
      <c r="K149" s="304"/>
    </row>
    <row r="150" spans="1:11" ht="14.25">
      <c r="A150" s="339"/>
      <c r="B150" s="4" t="s">
        <v>8</v>
      </c>
      <c r="C150" s="349">
        <f>SUM(H147:H149)</f>
        <v>10086.99</v>
      </c>
      <c r="D150" s="350"/>
      <c r="E150" s="350"/>
      <c r="F150" s="350"/>
      <c r="G150" s="350"/>
      <c r="H150" s="351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39">
        <v>25</v>
      </c>
      <c r="B151" s="79" t="s">
        <v>31</v>
      </c>
      <c r="C151" s="372" t="s">
        <v>64</v>
      </c>
      <c r="D151" s="373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39"/>
      <c r="B152" s="4" t="s">
        <v>8</v>
      </c>
      <c r="C152" s="410">
        <f>SUM(H151:H151)</f>
        <v>32749.95</v>
      </c>
      <c r="D152" s="482"/>
      <c r="E152" s="482"/>
      <c r="F152" s="482"/>
      <c r="G152" s="482"/>
      <c r="H152" s="483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39">
        <v>26</v>
      </c>
      <c r="B153" s="572" t="s">
        <v>32</v>
      </c>
      <c r="C153" s="342" t="s">
        <v>67</v>
      </c>
      <c r="D153" s="343"/>
      <c r="E153" s="619">
        <v>700</v>
      </c>
      <c r="F153" s="619">
        <v>70005</v>
      </c>
      <c r="G153" s="619">
        <v>4270</v>
      </c>
      <c r="H153" s="610">
        <v>7500</v>
      </c>
      <c r="I153" s="610"/>
      <c r="J153" s="613">
        <v>7500</v>
      </c>
      <c r="K153" s="303"/>
    </row>
    <row r="154" spans="1:11" ht="11.25" customHeight="1">
      <c r="A154" s="339"/>
      <c r="B154" s="573"/>
      <c r="C154" s="420"/>
      <c r="D154" s="421"/>
      <c r="E154" s="620"/>
      <c r="F154" s="620"/>
      <c r="G154" s="620"/>
      <c r="H154" s="611"/>
      <c r="I154" s="611"/>
      <c r="J154" s="614"/>
      <c r="K154" s="304"/>
    </row>
    <row r="155" spans="1:11" ht="11.25" customHeight="1">
      <c r="A155" s="339"/>
      <c r="B155" s="573"/>
      <c r="C155" s="420"/>
      <c r="D155" s="421"/>
      <c r="E155" s="620"/>
      <c r="F155" s="620"/>
      <c r="G155" s="620"/>
      <c r="H155" s="611"/>
      <c r="I155" s="611"/>
      <c r="J155" s="614"/>
      <c r="K155" s="304"/>
    </row>
    <row r="156" spans="1:11" ht="11.25" customHeight="1">
      <c r="A156" s="339"/>
      <c r="B156" s="573"/>
      <c r="C156" s="420"/>
      <c r="D156" s="421"/>
      <c r="E156" s="621"/>
      <c r="F156" s="621"/>
      <c r="G156" s="621"/>
      <c r="H156" s="612"/>
      <c r="I156" s="612"/>
      <c r="J156" s="615"/>
      <c r="K156" s="304"/>
    </row>
    <row r="157" spans="1:11" ht="30.75" customHeight="1">
      <c r="A157" s="339"/>
      <c r="B157" s="573"/>
      <c r="C157" s="344"/>
      <c r="D157" s="345"/>
      <c r="E157" s="97">
        <v>921</v>
      </c>
      <c r="F157" s="97">
        <v>92195</v>
      </c>
      <c r="G157" s="96">
        <v>4210</v>
      </c>
      <c r="H157" s="98"/>
      <c r="I157" s="98"/>
      <c r="J157" s="87"/>
      <c r="K157" s="304"/>
    </row>
    <row r="158" spans="1:11" ht="15" customHeight="1">
      <c r="A158" s="339"/>
      <c r="B158" s="573"/>
      <c r="C158" s="342" t="s">
        <v>68</v>
      </c>
      <c r="D158" s="343"/>
      <c r="E158" s="616">
        <v>600</v>
      </c>
      <c r="F158" s="616">
        <v>60016</v>
      </c>
      <c r="G158" s="617">
        <v>4270</v>
      </c>
      <c r="H158" s="301">
        <v>5029.9799999999996</v>
      </c>
      <c r="I158" s="301"/>
      <c r="J158" s="436">
        <v>5030</v>
      </c>
      <c r="K158" s="304"/>
    </row>
    <row r="159" spans="1:11" ht="15" customHeight="1">
      <c r="A159" s="339"/>
      <c r="B159" s="573"/>
      <c r="C159" s="420"/>
      <c r="D159" s="421"/>
      <c r="E159" s="616"/>
      <c r="F159" s="616"/>
      <c r="G159" s="618"/>
      <c r="H159" s="334"/>
      <c r="I159" s="334"/>
      <c r="J159" s="437"/>
      <c r="K159" s="304"/>
    </row>
    <row r="160" spans="1:11" ht="33" hidden="1" customHeight="1">
      <c r="A160" s="339"/>
      <c r="B160" s="573"/>
      <c r="C160" s="420"/>
      <c r="D160" s="421"/>
      <c r="E160" s="617"/>
      <c r="F160" s="617"/>
      <c r="G160" s="618"/>
      <c r="H160" s="334"/>
      <c r="I160" s="334"/>
      <c r="J160" s="437"/>
      <c r="K160" s="304"/>
    </row>
    <row r="161" spans="1:14" ht="33" customHeight="1">
      <c r="A161" s="339"/>
      <c r="B161" s="574"/>
      <c r="C161" s="372" t="s">
        <v>69</v>
      </c>
      <c r="D161" s="373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39"/>
      <c r="B162" s="4" t="s">
        <v>8</v>
      </c>
      <c r="C162" s="410">
        <f>SUM(H153:H161)</f>
        <v>17029.98</v>
      </c>
      <c r="D162" s="482"/>
      <c r="E162" s="482"/>
      <c r="F162" s="482"/>
      <c r="G162" s="482"/>
      <c r="H162" s="483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39">
        <v>27</v>
      </c>
      <c r="B163" s="572" t="s">
        <v>33</v>
      </c>
      <c r="C163" s="372" t="s">
        <v>70</v>
      </c>
      <c r="D163" s="373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303"/>
    </row>
    <row r="164" spans="1:14" ht="28.5" customHeight="1">
      <c r="A164" s="339"/>
      <c r="B164" s="573"/>
      <c r="C164" s="342" t="s">
        <v>71</v>
      </c>
      <c r="D164" s="343"/>
      <c r="E164" s="616">
        <v>750</v>
      </c>
      <c r="F164" s="616">
        <v>75075</v>
      </c>
      <c r="G164" s="86">
        <v>4210</v>
      </c>
      <c r="H164" s="46">
        <v>250</v>
      </c>
      <c r="I164" s="84"/>
      <c r="J164" s="22">
        <v>250</v>
      </c>
      <c r="K164" s="304"/>
    </row>
    <row r="165" spans="1:14" ht="28.5" customHeight="1">
      <c r="A165" s="339"/>
      <c r="B165" s="574"/>
      <c r="C165" s="344"/>
      <c r="D165" s="345"/>
      <c r="E165" s="616"/>
      <c r="F165" s="616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39"/>
      <c r="B166" s="4" t="s">
        <v>8</v>
      </c>
      <c r="C166" s="346">
        <f>SUM(H163:H165)</f>
        <v>11134</v>
      </c>
      <c r="D166" s="347"/>
      <c r="E166" s="347"/>
      <c r="F166" s="347"/>
      <c r="G166" s="347"/>
      <c r="H166" s="348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39">
        <v>28</v>
      </c>
      <c r="B167" s="572" t="s">
        <v>34</v>
      </c>
      <c r="C167" s="297" t="s">
        <v>47</v>
      </c>
      <c r="D167" s="298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303"/>
    </row>
    <row r="168" spans="1:14" ht="28.5" customHeight="1">
      <c r="A168" s="339"/>
      <c r="B168" s="573"/>
      <c r="C168" s="297" t="s">
        <v>48</v>
      </c>
      <c r="D168" s="298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304"/>
    </row>
    <row r="169" spans="1:14" ht="28.5" customHeight="1">
      <c r="A169" s="339"/>
      <c r="B169" s="573"/>
      <c r="C169" s="297" t="s">
        <v>49</v>
      </c>
      <c r="D169" s="298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304"/>
    </row>
    <row r="170" spans="1:14" ht="15" customHeight="1">
      <c r="A170" s="339"/>
      <c r="B170" s="573"/>
      <c r="C170" s="318" t="s">
        <v>50</v>
      </c>
      <c r="D170" s="319"/>
      <c r="E170" s="607">
        <v>926</v>
      </c>
      <c r="F170" s="607">
        <v>92695</v>
      </c>
      <c r="G170" s="608">
        <v>6050</v>
      </c>
      <c r="H170" s="301">
        <v>11991.45</v>
      </c>
      <c r="I170" s="301">
        <v>11991.45</v>
      </c>
      <c r="J170" s="436">
        <v>11992</v>
      </c>
      <c r="K170" s="304"/>
    </row>
    <row r="171" spans="1:14" ht="15" customHeight="1">
      <c r="A171" s="339"/>
      <c r="B171" s="574"/>
      <c r="C171" s="320"/>
      <c r="D171" s="321"/>
      <c r="E171" s="607"/>
      <c r="F171" s="607"/>
      <c r="G171" s="609"/>
      <c r="H171" s="302"/>
      <c r="I171" s="302"/>
      <c r="J171" s="438"/>
      <c r="K171" s="304"/>
    </row>
    <row r="172" spans="1:14" ht="14.25">
      <c r="A172" s="339"/>
      <c r="B172" s="4" t="s">
        <v>8</v>
      </c>
      <c r="C172" s="349">
        <f>SUM(H167:H171)</f>
        <v>32291.45</v>
      </c>
      <c r="D172" s="350"/>
      <c r="E172" s="350"/>
      <c r="F172" s="350"/>
      <c r="G172" s="350"/>
      <c r="H172" s="351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333" t="s">
        <v>37</v>
      </c>
      <c r="B173" s="333"/>
      <c r="C173" s="333"/>
      <c r="D173" s="333"/>
      <c r="E173" s="333"/>
      <c r="F173" s="333"/>
      <c r="G173" s="333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2018-09-11T06:18:24Z</cp:lastPrinted>
  <dcterms:created xsi:type="dcterms:W3CDTF">2015-09-28T10:40:06Z</dcterms:created>
  <dcterms:modified xsi:type="dcterms:W3CDTF">2018-09-11T06:19:33Z</dcterms:modified>
</cp:coreProperties>
</file>