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J44" i="5" l="1"/>
  <c r="C44" i="5"/>
  <c r="J173" i="5"/>
  <c r="I173" i="5"/>
  <c r="C173" i="5"/>
  <c r="J133" i="5" l="1"/>
  <c r="I133" i="5"/>
  <c r="C133" i="5"/>
  <c r="J146" i="5"/>
  <c r="I146" i="5"/>
  <c r="C146" i="5"/>
  <c r="J59" i="5"/>
  <c r="C59" i="5"/>
  <c r="C67" i="5"/>
  <c r="E116" i="5"/>
  <c r="I111" i="5"/>
  <c r="I87" i="5"/>
  <c r="I93" i="5"/>
  <c r="I36" i="5"/>
  <c r="I23" i="5"/>
  <c r="J27" i="5"/>
  <c r="J170" i="5" l="1"/>
  <c r="J116" i="5"/>
  <c r="J93" i="5"/>
  <c r="K174" i="5" l="1"/>
  <c r="I170" i="5"/>
  <c r="C170" i="5"/>
  <c r="J166" i="5"/>
  <c r="I166" i="5"/>
  <c r="C166" i="5"/>
  <c r="J156" i="5"/>
  <c r="I156" i="5"/>
  <c r="C156" i="5"/>
  <c r="J150" i="5"/>
  <c r="I150" i="5"/>
  <c r="C150" i="5"/>
  <c r="J142" i="5"/>
  <c r="I142" i="5"/>
  <c r="C142" i="5"/>
  <c r="J126" i="5"/>
  <c r="I126" i="5"/>
  <c r="C126" i="5"/>
  <c r="J122" i="5"/>
  <c r="I122" i="5"/>
  <c r="H122" i="5"/>
  <c r="G122" i="5"/>
  <c r="F122" i="5"/>
  <c r="E122" i="5"/>
  <c r="I116" i="5"/>
  <c r="J111" i="5"/>
  <c r="C111" i="5"/>
  <c r="J106" i="5"/>
  <c r="I106" i="5"/>
  <c r="C106" i="5"/>
  <c r="C93" i="5"/>
  <c r="J87" i="5"/>
  <c r="C87" i="5"/>
  <c r="J75" i="5"/>
  <c r="I75" i="5"/>
  <c r="C75" i="5"/>
  <c r="J69" i="5"/>
  <c r="I69" i="5"/>
  <c r="C69" i="5"/>
  <c r="J67" i="5"/>
  <c r="I67" i="5"/>
  <c r="J62" i="5"/>
  <c r="I62" i="5"/>
  <c r="C62" i="5"/>
  <c r="I59" i="5"/>
  <c r="J53" i="5"/>
  <c r="I53" i="5"/>
  <c r="C53" i="5"/>
  <c r="J47" i="5"/>
  <c r="I47" i="5"/>
  <c r="C47" i="5"/>
  <c r="I44" i="5"/>
  <c r="J36" i="5"/>
  <c r="C36" i="5"/>
  <c r="J32" i="5"/>
  <c r="I32" i="5"/>
  <c r="C32" i="5"/>
  <c r="I27" i="5"/>
  <c r="C27" i="5"/>
  <c r="J23" i="5"/>
  <c r="C23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74" i="5" l="1"/>
  <c r="J174" i="5"/>
  <c r="I174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<sst xmlns="http://schemas.openxmlformats.org/spreadsheetml/2006/main" count="536" uniqueCount="226">
  <si>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</si>
  <si>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</si>
  <si>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</si>
  <si>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</si>
  <si>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</si>
  <si>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</si>
  <si>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</si>
  <si>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</si>
  <si>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</si>
  <si>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</si>
  <si>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</si>
  <si>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</si>
  <si>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</si>
  <si>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</si>
  <si>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</si>
  <si>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</si>
  <si>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</si>
  <si>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</si>
  <si>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</si>
  <si>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</si>
  <si>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</si>
  <si>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</si>
  <si>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</si>
  <si>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</si>
  <si>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</si>
  <si>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</si>
  <si>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</si>
  <si>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</si>
  <si>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</si>
  <si>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</si>
  <si>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</si>
  <si>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</si>
  <si>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</si>
  <si>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</si>
  <si>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</si>
  <si>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</si>
  <si>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</si>
  <si>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</si>
  <si>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</si>
  <si>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</si>
  <si>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</si>
  <si>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</si>
  <si>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</si>
  <si>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</si>
  <si>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</si>
  <si>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</si>
  <si>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</si>
  <si>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</si>
  <si>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</si>
  <si>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</si>
  <si>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</si>
  <si>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</si>
  <si>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</si>
  <si>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</si>
  <si>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</si>
  <si>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</si>
  <si>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</si>
  <si>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</si>
  <si>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</si>
  <si>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</si>
  <si>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</si>
  <si>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</si>
  <si>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</si>
  <si>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</si>
  <si>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</si>
  <si>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</si>
  <si>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</si>
  <si>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</si>
  <si>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</si>
  <si>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</si>
  <si>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</si>
  <si>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</si>
  <si>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</si>
  <si>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</si>
  <si>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</si>
  <si>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</si>
  <si>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</si>
  <si>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</si>
  <si>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</si>
  <si>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</si>
  <si>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</si>
  <si>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</si>
  <si>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</si>
  <si>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</si>
  <si>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</si>
  <si>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</si>
  <si>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</si>
  <si>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</si>
  <si>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</si>
  <si>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</si>
  <si>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</si>
  <si>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</si>
  <si>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</si>
  <si>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</si>
  <si>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</si>
  <si>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</si>
  <si>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</si>
  <si>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</si>
  <si>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</si>
  <si>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</si>
  <si>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</si>
  <si>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</si>
  <si>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</si>
  <si>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</si>
  <si>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</si>
  <si>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</si>
  <si>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</si>
  <si>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</si>
  <si>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</si>
  <si>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</si>
  <si>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</si>
  <si>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</si>
  <si>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</si>
  <si>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</si>
  <si>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</si>
  <si>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</si>
  <si>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</si>
  <si>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</si>
  <si>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</si>
  <si>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</si>
  <si>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</si>
  <si>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</si>
  <si>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</si>
  <si>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</si>
  <si>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</si>
  <si>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</si>
  <si>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</si>
  <si>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</si>
  <si>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</si>
  <si>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</si>
  <si>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</si>
  <si>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</si>
  <si>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</si>
  <si>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</si>
  <si>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</si>
  <si>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</si>
  <si>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</si>
  <si>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</si>
  <si>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</si>
  <si>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</si>
  <si>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</si>
  <si>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</si>
  <si>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</si>
  <si>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</si>
  <si>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</si>
  <si>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</si>
  <si>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</si>
  <si>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</si>
  <si>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</si>
  <si>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</si>
  <si>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</si>
  <si>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</si>
  <si>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</si>
  <si>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</si>
  <si>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</si>
  <si>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</si>
  <si>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</si>
  <si>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</si>
  <si>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</si>
  <si>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</si>
  <si>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</si>
  <si>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</si>
  <si>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</si>
  <si>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</si>
  <si>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</si>
  <si>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</si>
  <si>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</si>
  <si>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</si>
  <si>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</si>
  <si>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</si>
  <si>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</si>
  <si>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</si>
  <si>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</si>
  <si>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</si>
  <si>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</si>
  <si>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</si>
  <si>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</si>
  <si>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</si>
  <si>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</si>
  <si>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</si>
  <si>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</si>
  <si>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</si>
  <si>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</si>
  <si>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</si>
  <si>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</si>
  <si>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</si>
  <si>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</si>
  <si>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</si>
  <si>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</si>
  <si>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Zakup strojów ludowych- szycie</t>
  </si>
  <si>
    <t>Spotkanie integracyjne dla mieszkańców sołectwa Licze                (Dzień Dziecka)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</si>
  <si>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</si>
  <si>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</si>
  <si>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</si>
  <si>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</si>
  <si>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Dostosowanie na placu zabaw przy ul. Pawlickiej urządzeń                do zabawy dla dzieci w wieku przedszkolnym</t>
  </si>
  <si>
    <t xml:space="preserve">Montaż instalacji elektycznej na budynku na boisku gminnym </t>
  </si>
  <si>
    <t>Zakup i montaż dachówki na pokrycie dachu altany</t>
  </si>
  <si>
    <t xml:space="preserve">Zagospodarowanie przestrzeni publicznej dla celów rekreacyjno sportowych sołectwa Korzeniewo w tym:                                            - zakup i montaż sześciokąta sprawnościowego;                                               - zakup piaskownicy z tworzywa sztucznego;                                                        </t>
  </si>
  <si>
    <t>Zagospdarowanie przestrzeni publicznej dla celów rekreacyjno-sportowych sołectwa Janowo w tym: - zakup i montaż grilla typu "trójnóg" - zakup i montaż ogrodzenia przy placu zabaw</t>
  </si>
  <si>
    <t>Organizowanie zawodów sportowych w sołectwie Korzeniewo poprzez zakup sprzętu nagłośniającego.</t>
  </si>
  <si>
    <t>Wyjazd do Centrum Edukacji i Promocji Regionu w Szymbarku</t>
  </si>
  <si>
    <t>Remont dróg śródpolnych</t>
  </si>
  <si>
    <t>Pokrycie dachu altany- blachodachówką</t>
  </si>
  <si>
    <t>Wykonanie ogrodzenia placu zabaw</t>
  </si>
  <si>
    <t>Zakup i montaż siłowni zewnętrznej</t>
  </si>
  <si>
    <t>Zakup grilla</t>
  </si>
  <si>
    <t>Projekt i wykonanie - Zagospodarowanie działki gminnej dla celów rekreacyjno - sportowych poprzez:                                - utwardzenie nawierzchni pod wiatę, ławostoły, kosz                         - pokrycie dachu altany                                                                               - doposażenie placu zbaw                                                                - wymiana bujaka na placu zabaw</t>
  </si>
  <si>
    <t>Projekt, zakup i wykonanie elementów siłowni zewnętrznej            na placu zabaw oraz budowy chodnika na placu zabaw</t>
  </si>
  <si>
    <t xml:space="preserve">Zakup sprzętu sportowego </t>
  </si>
  <si>
    <t>Zagospodarowanie przestrzeni publicznej w sołectwie Brokowo poprzez zakup huśtawki tzw. "Bocianie Gniazdo" oraz zakup grilla murowanego, stołów piknikowych wraz z ławkami</t>
  </si>
  <si>
    <t>Zakup desek do wykonania ścianek altany</t>
  </si>
  <si>
    <t>Zakup płyt jomba na naprawę drogi gminnej</t>
  </si>
  <si>
    <t>Wyłożenie drogi płytami jomba z korytkami</t>
  </si>
  <si>
    <t>Zagospodarowanie przestrzeni publicznej dla celów rekreacyjno - sportowych poprzez : budowę boiska do koszykówki, zakup kosza, montaż piłkochwytu</t>
  </si>
  <si>
    <t>Zakup wyposażenia dla OSP Pastwa</t>
  </si>
  <si>
    <t xml:space="preserve">Zakup wyposażenia do świetlicy wiejskiej </t>
  </si>
  <si>
    <t>Zakup i montaż urządzeń siłowni zewnętrznej na placu zabaw plus zaprojektowanie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</si>
  <si>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</si>
  <si>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Wykonanie sceny plenerowej</t>
  </si>
  <si>
    <t>Budowa oświetlenia drogowego przy drodze nr DW529 - projekt</t>
  </si>
  <si>
    <t>Zakup desek do wykonania ławek przy ognisku i kijków metalowych do ogniska</t>
  </si>
  <si>
    <t>Zakup tłucznia drobnego na drogi śródpolne</t>
  </si>
  <si>
    <t>Załącznik Nr 8</t>
  </si>
  <si>
    <t xml:space="preserve">do Uchwały Nr LVI/379/18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</si>
  <si>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17 października 2018 r.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</si>
</sst>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" xfId="0" applyFont="1" applyBorder="1"/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zoomScaleNormal="100" workbookViewId="0">
      <pane xSplit="4" ySplit="8" topLeftCell="E155" activePane="bottomRight" state="frozen"/>
      <selection pane="topRight" activeCell="E1" sqref="E1"/>
      <selection pane="bottomLeft" activeCell="A9" sqref="A9"/>
      <selection pane="bottomRight" activeCell="H177" sqref="H177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341"/>
      <c r="I1" s="341"/>
    </row>
    <row r="2" spans="1:14">
      <c r="A2" s="1"/>
      <c r="B2" s="223"/>
      <c r="D2" s="205"/>
      <c r="H2" s="342" t="s">
        <v>223</v>
      </c>
      <c r="I2" s="342"/>
      <c r="J2" s="342"/>
    </row>
    <row r="3" spans="1:14">
      <c r="A3" s="1"/>
      <c r="B3" s="223"/>
      <c r="D3" s="205"/>
      <c r="H3" s="342" t="s">
        <v>224</v>
      </c>
      <c r="I3" s="342"/>
      <c r="J3" s="342"/>
    </row>
    <row r="4" spans="1:14">
      <c r="A4" s="1"/>
      <c r="B4" s="223"/>
      <c r="D4" s="205"/>
      <c r="H4" s="342" t="s">
        <v>193</v>
      </c>
      <c r="I4" s="342"/>
      <c r="J4" s="342"/>
    </row>
    <row r="5" spans="1:14">
      <c r="A5" s="145"/>
      <c r="B5" s="343" t="s">
        <v>192</v>
      </c>
      <c r="C5" s="343"/>
      <c r="D5" s="343"/>
      <c r="H5" s="342" t="s">
        <v>225</v>
      </c>
      <c r="I5" s="342"/>
      <c r="J5" s="342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344" t="s">
        <v>2</v>
      </c>
      <c r="D8" s="34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295" t="s">
        <v>36</v>
      </c>
      <c r="K8" s="10" t="s">
        <v>38</v>
      </c>
    </row>
    <row r="9" spans="1:14" ht="73.5" customHeight="1">
      <c r="A9" s="346">
        <v>1</v>
      </c>
      <c r="B9" s="349" t="s">
        <v>7</v>
      </c>
      <c r="C9" s="335" t="s">
        <v>134</v>
      </c>
      <c r="D9" s="336"/>
      <c r="E9" s="101">
        <v>926</v>
      </c>
      <c r="F9" s="101">
        <v>92695</v>
      </c>
      <c r="G9" s="101">
        <v>6050</v>
      </c>
      <c r="H9" s="21">
        <v>1107</v>
      </c>
      <c r="I9" s="21">
        <v>1107</v>
      </c>
      <c r="J9" s="293">
        <v>1107</v>
      </c>
      <c r="K9" s="309"/>
    </row>
    <row r="10" spans="1:14" ht="36.75" customHeight="1">
      <c r="A10" s="347"/>
      <c r="B10" s="350"/>
      <c r="C10" s="311" t="s">
        <v>213</v>
      </c>
      <c r="D10" s="312"/>
      <c r="E10" s="101">
        <v>600</v>
      </c>
      <c r="F10" s="101">
        <v>60016</v>
      </c>
      <c r="G10" s="101">
        <v>6050</v>
      </c>
      <c r="H10" s="280">
        <v>19734.75</v>
      </c>
      <c r="I10" s="280">
        <v>19734.75</v>
      </c>
      <c r="J10" s="68">
        <v>19735</v>
      </c>
      <c r="K10" s="310"/>
      <c r="N10" s="8"/>
    </row>
    <row r="11" spans="1:14" ht="30.75" customHeight="1">
      <c r="A11" s="347"/>
      <c r="B11" s="350"/>
      <c r="C11" s="313" t="s">
        <v>136</v>
      </c>
      <c r="D11" s="314"/>
      <c r="E11" s="317">
        <v>750</v>
      </c>
      <c r="F11" s="317">
        <v>75075</v>
      </c>
      <c r="G11" s="317">
        <v>4300</v>
      </c>
      <c r="H11" s="322">
        <v>1096</v>
      </c>
      <c r="I11" s="322"/>
      <c r="J11" s="325">
        <v>1096</v>
      </c>
      <c r="K11" s="310"/>
      <c r="N11" s="8"/>
    </row>
    <row r="12" spans="1:14" ht="11.25" customHeight="1">
      <c r="A12" s="347"/>
      <c r="B12" s="350"/>
      <c r="C12" s="315"/>
      <c r="D12" s="316"/>
      <c r="E12" s="318"/>
      <c r="F12" s="318"/>
      <c r="G12" s="318"/>
      <c r="H12" s="324"/>
      <c r="I12" s="324"/>
      <c r="J12" s="327"/>
      <c r="K12" s="310"/>
    </row>
    <row r="13" spans="1:14" ht="14.25" customHeight="1">
      <c r="A13" s="348"/>
      <c r="B13" s="226" t="s">
        <v>8</v>
      </c>
      <c r="C13" s="319">
        <f>SUM(H9:H12)</f>
        <v>21937.75</v>
      </c>
      <c r="D13" s="320"/>
      <c r="E13" s="320"/>
      <c r="F13" s="320"/>
      <c r="G13" s="320"/>
      <c r="H13" s="321"/>
      <c r="I13" s="27">
        <f>SUM(I9:I12)</f>
        <v>20841.75</v>
      </c>
      <c r="J13" s="28">
        <f>SUM(J9:J12)</f>
        <v>21938</v>
      </c>
      <c r="K13" s="29">
        <v>21937.75</v>
      </c>
    </row>
    <row r="14" spans="1:14" ht="15.75" customHeight="1">
      <c r="A14" s="346">
        <v>2</v>
      </c>
      <c r="B14" s="349" t="s">
        <v>9</v>
      </c>
      <c r="C14" s="313" t="s">
        <v>194</v>
      </c>
      <c r="D14" s="314"/>
      <c r="E14" s="317">
        <v>926</v>
      </c>
      <c r="F14" s="317">
        <v>92695</v>
      </c>
      <c r="G14" s="317">
        <v>6050</v>
      </c>
      <c r="H14" s="353">
        <v>2209.5100000000002</v>
      </c>
      <c r="I14" s="322">
        <v>2209.5100000000002</v>
      </c>
      <c r="J14" s="325">
        <v>2210</v>
      </c>
      <c r="K14" s="309"/>
    </row>
    <row r="15" spans="1:14" ht="15.75" customHeight="1">
      <c r="A15" s="347"/>
      <c r="B15" s="350"/>
      <c r="C15" s="339"/>
      <c r="D15" s="340"/>
      <c r="E15" s="351"/>
      <c r="F15" s="351"/>
      <c r="G15" s="351"/>
      <c r="H15" s="354"/>
      <c r="I15" s="323"/>
      <c r="J15" s="326"/>
      <c r="K15" s="310"/>
    </row>
    <row r="16" spans="1:14" ht="4.9000000000000004" customHeight="1">
      <c r="A16" s="347"/>
      <c r="B16" s="350"/>
      <c r="C16" s="339"/>
      <c r="D16" s="340"/>
      <c r="E16" s="351"/>
      <c r="F16" s="351"/>
      <c r="G16" s="351"/>
      <c r="H16" s="354"/>
      <c r="I16" s="323"/>
      <c r="J16" s="326"/>
      <c r="K16" s="310"/>
    </row>
    <row r="17" spans="1:11" ht="9" hidden="1" customHeight="1">
      <c r="A17" s="347"/>
      <c r="B17" s="350"/>
      <c r="C17" s="339"/>
      <c r="D17" s="340"/>
      <c r="E17" s="351"/>
      <c r="F17" s="351"/>
      <c r="G17" s="351"/>
      <c r="H17" s="354"/>
      <c r="I17" s="323"/>
      <c r="J17" s="326"/>
      <c r="K17" s="310"/>
    </row>
    <row r="18" spans="1:11" ht="27" customHeight="1">
      <c r="A18" s="347"/>
      <c r="B18" s="350"/>
      <c r="C18" s="315"/>
      <c r="D18" s="316"/>
      <c r="E18" s="318"/>
      <c r="F18" s="318"/>
      <c r="G18" s="318"/>
      <c r="H18" s="355"/>
      <c r="I18" s="324"/>
      <c r="J18" s="327"/>
      <c r="K18" s="310"/>
    </row>
    <row r="19" spans="1:11" ht="32.25" customHeight="1">
      <c r="A19" s="347"/>
      <c r="B19" s="350"/>
      <c r="C19" s="356" t="s">
        <v>219</v>
      </c>
      <c r="D19" s="357"/>
      <c r="E19" s="285">
        <v>926</v>
      </c>
      <c r="F19" s="285">
        <v>92695</v>
      </c>
      <c r="G19" s="285">
        <v>6050</v>
      </c>
      <c r="H19" s="287">
        <v>16141.11</v>
      </c>
      <c r="I19" s="286">
        <v>16141.11</v>
      </c>
      <c r="J19" s="290">
        <v>16141</v>
      </c>
      <c r="K19" s="310"/>
    </row>
    <row r="20" spans="1:11" ht="37.5" customHeight="1">
      <c r="A20" s="347"/>
      <c r="B20" s="350"/>
      <c r="C20" s="335" t="s">
        <v>220</v>
      </c>
      <c r="D20" s="336"/>
      <c r="E20" s="243">
        <v>900</v>
      </c>
      <c r="F20" s="243">
        <v>90015</v>
      </c>
      <c r="G20" s="243">
        <v>6050</v>
      </c>
      <c r="H20" s="245">
        <v>4292.7</v>
      </c>
      <c r="I20" s="21">
        <v>4292.7</v>
      </c>
      <c r="J20" s="293">
        <v>4293</v>
      </c>
      <c r="K20" s="310"/>
    </row>
    <row r="21" spans="1:11" ht="21.75" customHeight="1">
      <c r="A21" s="347"/>
      <c r="B21" s="350"/>
      <c r="C21" s="313" t="s">
        <v>130</v>
      </c>
      <c r="D21" s="314"/>
      <c r="E21" s="317">
        <v>750</v>
      </c>
      <c r="F21" s="317">
        <v>75075</v>
      </c>
      <c r="G21" s="358">
        <v>4300</v>
      </c>
      <c r="H21" s="353">
        <v>1191.75</v>
      </c>
      <c r="I21" s="322"/>
      <c r="J21" s="325">
        <v>1192</v>
      </c>
      <c r="K21" s="310"/>
    </row>
    <row r="22" spans="1:11" ht="27" customHeight="1">
      <c r="A22" s="347"/>
      <c r="B22" s="350"/>
      <c r="C22" s="315"/>
      <c r="D22" s="316"/>
      <c r="E22" s="318"/>
      <c r="F22" s="318"/>
      <c r="G22" s="359"/>
      <c r="H22" s="355"/>
      <c r="I22" s="324"/>
      <c r="J22" s="327"/>
      <c r="K22" s="310"/>
    </row>
    <row r="23" spans="1:11" ht="14.25" customHeight="1">
      <c r="A23" s="348"/>
      <c r="B23" s="226" t="s">
        <v>8</v>
      </c>
      <c r="C23" s="352">
        <f>SUM(H14:H22)</f>
        <v>23835.070000000003</v>
      </c>
      <c r="D23" s="352"/>
      <c r="E23" s="352"/>
      <c r="F23" s="352"/>
      <c r="G23" s="352"/>
      <c r="H23" s="352"/>
      <c r="I23" s="27">
        <f>SUM(I14:I22)</f>
        <v>22643.320000000003</v>
      </c>
      <c r="J23" s="28">
        <f>SUM(J14:J22)</f>
        <v>23836</v>
      </c>
      <c r="K23" s="29">
        <v>23835.07</v>
      </c>
    </row>
    <row r="24" spans="1:11" ht="66" customHeight="1">
      <c r="A24" s="346">
        <v>3</v>
      </c>
      <c r="B24" s="349" t="s">
        <v>10</v>
      </c>
      <c r="C24" s="360" t="s">
        <v>137</v>
      </c>
      <c r="D24" s="360"/>
      <c r="E24" s="101">
        <v>926</v>
      </c>
      <c r="F24" s="101">
        <v>92695</v>
      </c>
      <c r="G24" s="101">
        <v>6050</v>
      </c>
      <c r="H24" s="21">
        <v>3500</v>
      </c>
      <c r="I24" s="21">
        <v>3500</v>
      </c>
      <c r="J24" s="293">
        <v>3500</v>
      </c>
      <c r="K24" s="186"/>
    </row>
    <row r="25" spans="1:11" ht="128.25" customHeight="1">
      <c r="A25" s="347"/>
      <c r="B25" s="350"/>
      <c r="C25" s="335" t="s">
        <v>210</v>
      </c>
      <c r="D25" s="336"/>
      <c r="E25" s="101">
        <v>926</v>
      </c>
      <c r="F25" s="101">
        <v>92695</v>
      </c>
      <c r="G25" s="101">
        <v>6050</v>
      </c>
      <c r="H25" s="21">
        <v>12627.21</v>
      </c>
      <c r="I25" s="21">
        <v>12627.21</v>
      </c>
      <c r="J25" s="293">
        <v>12628</v>
      </c>
      <c r="K25" s="186"/>
    </row>
    <row r="26" spans="1:11" ht="7.5" hidden="1" customHeight="1">
      <c r="A26" s="347"/>
      <c r="B26" s="350"/>
      <c r="C26" s="180"/>
      <c r="D26" s="181"/>
      <c r="E26" s="243"/>
      <c r="F26" s="243"/>
      <c r="G26" s="243"/>
      <c r="H26" s="242"/>
      <c r="I26" s="242"/>
      <c r="J26" s="290"/>
      <c r="K26" s="185"/>
    </row>
    <row r="27" spans="1:11" ht="14.25" customHeight="1">
      <c r="A27" s="348"/>
      <c r="B27" s="226" t="s">
        <v>8</v>
      </c>
      <c r="C27" s="319">
        <f>SUM(H24:H25)</f>
        <v>16127.21</v>
      </c>
      <c r="D27" s="320"/>
      <c r="E27" s="320"/>
      <c r="F27" s="320"/>
      <c r="G27" s="320"/>
      <c r="H27" s="321"/>
      <c r="I27" s="27">
        <f>SUM(I24:I25)</f>
        <v>16127.21</v>
      </c>
      <c r="J27" s="28">
        <f>SUM(J24:J26)</f>
        <v>16128</v>
      </c>
      <c r="K27" s="29">
        <v>16127.21</v>
      </c>
    </row>
    <row r="28" spans="1:11" ht="56.25" customHeight="1">
      <c r="A28" s="371">
        <v>4</v>
      </c>
      <c r="B28" s="374" t="s">
        <v>11</v>
      </c>
      <c r="C28" s="360" t="s">
        <v>217</v>
      </c>
      <c r="D28" s="360"/>
      <c r="E28" s="233">
        <v>926</v>
      </c>
      <c r="F28" s="233">
        <v>92695</v>
      </c>
      <c r="G28" s="233">
        <v>6050</v>
      </c>
      <c r="H28" s="244">
        <v>16260.4</v>
      </c>
      <c r="I28" s="244">
        <v>16260.4</v>
      </c>
      <c r="J28" s="293">
        <v>16261</v>
      </c>
      <c r="K28" s="186"/>
    </row>
    <row r="29" spans="1:11" ht="12" hidden="1" customHeight="1">
      <c r="A29" s="372"/>
      <c r="B29" s="374"/>
      <c r="C29" s="207"/>
      <c r="D29" s="207"/>
      <c r="E29" s="233"/>
      <c r="F29" s="233"/>
      <c r="G29" s="233"/>
      <c r="H29" s="244"/>
      <c r="I29" s="235"/>
      <c r="J29" s="293"/>
      <c r="K29" s="186"/>
    </row>
    <row r="30" spans="1:11" ht="27.75" customHeight="1">
      <c r="A30" s="372"/>
      <c r="B30" s="374"/>
      <c r="C30" s="313" t="s">
        <v>142</v>
      </c>
      <c r="D30" s="314"/>
      <c r="E30" s="328">
        <v>750</v>
      </c>
      <c r="F30" s="328">
        <v>75075</v>
      </c>
      <c r="G30" s="328">
        <v>4300</v>
      </c>
      <c r="H30" s="330">
        <v>855</v>
      </c>
      <c r="I30" s="330"/>
      <c r="J30" s="325">
        <v>855</v>
      </c>
      <c r="K30" s="186"/>
    </row>
    <row r="31" spans="1:11" ht="30" customHeight="1">
      <c r="A31" s="372"/>
      <c r="B31" s="374"/>
      <c r="C31" s="315"/>
      <c r="D31" s="316"/>
      <c r="E31" s="329"/>
      <c r="F31" s="329"/>
      <c r="G31" s="329"/>
      <c r="H31" s="331"/>
      <c r="I31" s="331"/>
      <c r="J31" s="327"/>
      <c r="K31" s="186"/>
    </row>
    <row r="32" spans="1:11" ht="18" customHeight="1">
      <c r="A32" s="373"/>
      <c r="B32" s="227" t="s">
        <v>8</v>
      </c>
      <c r="C32" s="332">
        <f>SUM(H28:H30)</f>
        <v>17115.400000000001</v>
      </c>
      <c r="D32" s="333"/>
      <c r="E32" s="333"/>
      <c r="F32" s="333"/>
      <c r="G32" s="333"/>
      <c r="H32" s="334"/>
      <c r="I32" s="239">
        <f>SUM(I28:I31)</f>
        <v>16260.4</v>
      </c>
      <c r="J32" s="28">
        <f>SUM(J28:J30)</f>
        <v>17116</v>
      </c>
      <c r="K32" s="61">
        <v>17115.400000000001</v>
      </c>
    </row>
    <row r="33" spans="1:11" ht="72" customHeight="1">
      <c r="A33" s="361">
        <v>5</v>
      </c>
      <c r="B33" s="363" t="s">
        <v>12</v>
      </c>
      <c r="C33" s="365" t="s">
        <v>208</v>
      </c>
      <c r="D33" s="366"/>
      <c r="E33" s="255">
        <v>926</v>
      </c>
      <c r="F33" s="255">
        <v>92695</v>
      </c>
      <c r="G33" s="255">
        <v>6050</v>
      </c>
      <c r="H33" s="257">
        <v>14942.68</v>
      </c>
      <c r="I33" s="256">
        <v>14942.68</v>
      </c>
      <c r="J33" s="107">
        <v>14943</v>
      </c>
      <c r="K33" s="178"/>
    </row>
    <row r="34" spans="1:11" ht="30" customHeight="1">
      <c r="A34" s="361"/>
      <c r="B34" s="363"/>
      <c r="C34" s="367" t="s">
        <v>146</v>
      </c>
      <c r="D34" s="368"/>
      <c r="E34" s="375">
        <v>750</v>
      </c>
      <c r="F34" s="375">
        <v>75075</v>
      </c>
      <c r="G34" s="255">
        <v>4210</v>
      </c>
      <c r="H34" s="251">
        <v>280.67</v>
      </c>
      <c r="I34" s="248"/>
      <c r="J34" s="296">
        <v>281</v>
      </c>
      <c r="K34" s="178"/>
    </row>
    <row r="35" spans="1:11" ht="26.25" customHeight="1">
      <c r="A35" s="361"/>
      <c r="B35" s="364"/>
      <c r="C35" s="369"/>
      <c r="D35" s="370"/>
      <c r="E35" s="376"/>
      <c r="F35" s="376"/>
      <c r="G35" s="105">
        <v>4300</v>
      </c>
      <c r="H35" s="252">
        <v>390</v>
      </c>
      <c r="I35" s="106"/>
      <c r="J35" s="296">
        <v>390</v>
      </c>
      <c r="K35" s="177"/>
    </row>
    <row r="36" spans="1:11" ht="19.5" customHeight="1">
      <c r="A36" s="362"/>
      <c r="B36" s="227" t="s">
        <v>8</v>
      </c>
      <c r="C36" s="377">
        <f>SUM(H33:H35)</f>
        <v>15613.35</v>
      </c>
      <c r="D36" s="378"/>
      <c r="E36" s="378"/>
      <c r="F36" s="378"/>
      <c r="G36" s="378"/>
      <c r="H36" s="379"/>
      <c r="I36" s="239">
        <f>SUM(I33:I35)</f>
        <v>14942.68</v>
      </c>
      <c r="J36" s="28">
        <f>SUM(J33:J35)</f>
        <v>15614</v>
      </c>
      <c r="K36" s="29">
        <v>15613.35</v>
      </c>
    </row>
    <row r="37" spans="1:11" ht="22.5" customHeight="1">
      <c r="A37" s="382">
        <v>6</v>
      </c>
      <c r="B37" s="383" t="s">
        <v>13</v>
      </c>
      <c r="C37" s="313" t="s">
        <v>196</v>
      </c>
      <c r="D37" s="314"/>
      <c r="E37" s="328">
        <v>926</v>
      </c>
      <c r="F37" s="328">
        <v>92695</v>
      </c>
      <c r="G37" s="328">
        <v>6050</v>
      </c>
      <c r="H37" s="330">
        <v>13351</v>
      </c>
      <c r="I37" s="330">
        <v>13351</v>
      </c>
      <c r="J37" s="325">
        <v>13351</v>
      </c>
      <c r="K37" s="309"/>
    </row>
    <row r="38" spans="1:11" ht="12.75" customHeight="1">
      <c r="A38" s="382"/>
      <c r="B38" s="363"/>
      <c r="C38" s="339"/>
      <c r="D38" s="340"/>
      <c r="E38" s="380"/>
      <c r="F38" s="380"/>
      <c r="G38" s="380"/>
      <c r="H38" s="381"/>
      <c r="I38" s="381"/>
      <c r="J38" s="326"/>
      <c r="K38" s="310"/>
    </row>
    <row r="39" spans="1:11" ht="6" customHeight="1">
      <c r="A39" s="382"/>
      <c r="B39" s="363"/>
      <c r="C39" s="315"/>
      <c r="D39" s="316"/>
      <c r="E39" s="329"/>
      <c r="F39" s="329"/>
      <c r="G39" s="329"/>
      <c r="H39" s="331"/>
      <c r="I39" s="331"/>
      <c r="J39" s="327"/>
      <c r="K39" s="310"/>
    </row>
    <row r="40" spans="1:11" ht="53.25" customHeight="1">
      <c r="A40" s="382"/>
      <c r="B40" s="363"/>
      <c r="C40" s="335" t="s">
        <v>221</v>
      </c>
      <c r="D40" s="336"/>
      <c r="E40" s="232">
        <v>926</v>
      </c>
      <c r="F40" s="232">
        <v>92695</v>
      </c>
      <c r="G40" s="232">
        <v>4210</v>
      </c>
      <c r="H40" s="238">
        <v>584.94000000000005</v>
      </c>
      <c r="I40" s="236"/>
      <c r="J40" s="290">
        <v>585</v>
      </c>
      <c r="K40" s="310"/>
    </row>
    <row r="41" spans="1:11" ht="37.5" customHeight="1">
      <c r="A41" s="382"/>
      <c r="B41" s="363"/>
      <c r="C41" s="304" t="s">
        <v>201</v>
      </c>
      <c r="D41" s="337"/>
      <c r="E41" s="328">
        <v>750</v>
      </c>
      <c r="F41" s="328">
        <v>75075</v>
      </c>
      <c r="G41" s="328">
        <v>4300</v>
      </c>
      <c r="H41" s="330">
        <v>786</v>
      </c>
      <c r="I41" s="330"/>
      <c r="J41" s="325">
        <v>786</v>
      </c>
      <c r="K41" s="310"/>
    </row>
    <row r="42" spans="1:11" ht="11.25" customHeight="1">
      <c r="A42" s="382"/>
      <c r="B42" s="363"/>
      <c r="C42" s="306"/>
      <c r="D42" s="338"/>
      <c r="E42" s="329"/>
      <c r="F42" s="329"/>
      <c r="G42" s="329"/>
      <c r="H42" s="331"/>
      <c r="I42" s="331"/>
      <c r="J42" s="327"/>
      <c r="K42" s="310"/>
    </row>
    <row r="43" spans="1:11" ht="33" customHeight="1">
      <c r="A43" s="382"/>
      <c r="B43" s="364"/>
      <c r="C43" s="356" t="s">
        <v>222</v>
      </c>
      <c r="D43" s="357"/>
      <c r="E43" s="299">
        <v>600</v>
      </c>
      <c r="F43" s="299">
        <v>60016</v>
      </c>
      <c r="G43" s="299">
        <v>4210</v>
      </c>
      <c r="H43" s="303">
        <v>1010</v>
      </c>
      <c r="I43" s="302"/>
      <c r="J43" s="301">
        <v>1010</v>
      </c>
      <c r="K43" s="300"/>
    </row>
    <row r="44" spans="1:11" ht="14.25">
      <c r="A44" s="382"/>
      <c r="B44" s="227" t="s">
        <v>8</v>
      </c>
      <c r="C44" s="377">
        <f>SUM(H37:H43)</f>
        <v>15731.94</v>
      </c>
      <c r="D44" s="378"/>
      <c r="E44" s="378"/>
      <c r="F44" s="378"/>
      <c r="G44" s="378"/>
      <c r="H44" s="379"/>
      <c r="I44" s="239">
        <f>SUM(I37:I42)</f>
        <v>13351</v>
      </c>
      <c r="J44" s="28">
        <f>SUM(J37:J43)</f>
        <v>15732</v>
      </c>
      <c r="K44" s="29">
        <v>15731.94</v>
      </c>
    </row>
    <row r="45" spans="1:11" ht="39" customHeight="1">
      <c r="A45" s="382">
        <v>7</v>
      </c>
      <c r="B45" s="383" t="s">
        <v>14</v>
      </c>
      <c r="C45" s="313" t="s">
        <v>150</v>
      </c>
      <c r="D45" s="314"/>
      <c r="E45" s="386">
        <v>700</v>
      </c>
      <c r="F45" s="386">
        <v>70005</v>
      </c>
      <c r="G45" s="386">
        <v>6050</v>
      </c>
      <c r="H45" s="330">
        <v>17510.669999999998</v>
      </c>
      <c r="I45" s="330">
        <v>17510.669999999998</v>
      </c>
      <c r="J45" s="325">
        <v>17511</v>
      </c>
      <c r="K45" s="309"/>
    </row>
    <row r="46" spans="1:11" ht="25.15" customHeight="1">
      <c r="A46" s="382"/>
      <c r="B46" s="363"/>
      <c r="C46" s="315"/>
      <c r="D46" s="316"/>
      <c r="E46" s="387"/>
      <c r="F46" s="387"/>
      <c r="G46" s="387"/>
      <c r="H46" s="331"/>
      <c r="I46" s="331"/>
      <c r="J46" s="327"/>
      <c r="K46" s="310"/>
    </row>
    <row r="47" spans="1:11" ht="14.25">
      <c r="A47" s="382"/>
      <c r="B47" s="227" t="s">
        <v>8</v>
      </c>
      <c r="C47" s="332">
        <f>SUM(H45:H46)</f>
        <v>17510.669999999998</v>
      </c>
      <c r="D47" s="384"/>
      <c r="E47" s="384"/>
      <c r="F47" s="384"/>
      <c r="G47" s="384"/>
      <c r="H47" s="385"/>
      <c r="I47" s="29">
        <f>SUM(I45:I46)</f>
        <v>17510.669999999998</v>
      </c>
      <c r="J47" s="28">
        <f>SUM(J45:J46)</f>
        <v>17511</v>
      </c>
      <c r="K47" s="61">
        <v>17510.669999999998</v>
      </c>
    </row>
    <row r="48" spans="1:11" ht="14.25" customHeight="1">
      <c r="A48" s="382">
        <v>8</v>
      </c>
      <c r="B48" s="383" t="s">
        <v>15</v>
      </c>
      <c r="C48" s="313" t="s">
        <v>151</v>
      </c>
      <c r="D48" s="314"/>
      <c r="E48" s="328">
        <v>926</v>
      </c>
      <c r="F48" s="328">
        <v>92695</v>
      </c>
      <c r="G48" s="328">
        <v>6050</v>
      </c>
      <c r="H48" s="330">
        <v>24467.51</v>
      </c>
      <c r="I48" s="330">
        <v>24467.51</v>
      </c>
      <c r="J48" s="325">
        <v>24468</v>
      </c>
      <c r="K48" s="309"/>
    </row>
    <row r="49" spans="1:11" ht="14.25" customHeight="1">
      <c r="A49" s="382"/>
      <c r="B49" s="363"/>
      <c r="C49" s="339"/>
      <c r="D49" s="340"/>
      <c r="E49" s="380"/>
      <c r="F49" s="380"/>
      <c r="G49" s="380"/>
      <c r="H49" s="381"/>
      <c r="I49" s="381"/>
      <c r="J49" s="326"/>
      <c r="K49" s="310"/>
    </row>
    <row r="50" spans="1:11" ht="14.25" customHeight="1">
      <c r="A50" s="382"/>
      <c r="B50" s="363"/>
      <c r="C50" s="339"/>
      <c r="D50" s="340"/>
      <c r="E50" s="380"/>
      <c r="F50" s="380"/>
      <c r="G50" s="380"/>
      <c r="H50" s="381"/>
      <c r="I50" s="381"/>
      <c r="J50" s="326"/>
      <c r="K50" s="310"/>
    </row>
    <row r="51" spans="1:11" ht="11.25" customHeight="1">
      <c r="A51" s="382"/>
      <c r="B51" s="363"/>
      <c r="C51" s="339"/>
      <c r="D51" s="340"/>
      <c r="E51" s="380"/>
      <c r="F51" s="380"/>
      <c r="G51" s="380"/>
      <c r="H51" s="381"/>
      <c r="I51" s="381"/>
      <c r="J51" s="326"/>
      <c r="K51" s="310"/>
    </row>
    <row r="52" spans="1:11" ht="19.5" hidden="1" customHeight="1">
      <c r="A52" s="382"/>
      <c r="B52" s="363"/>
      <c r="C52" s="315"/>
      <c r="D52" s="316"/>
      <c r="E52" s="329"/>
      <c r="F52" s="329"/>
      <c r="G52" s="329"/>
      <c r="H52" s="331"/>
      <c r="I52" s="331"/>
      <c r="J52" s="327"/>
      <c r="K52" s="310"/>
    </row>
    <row r="53" spans="1:11" ht="14.25">
      <c r="A53" s="382"/>
      <c r="B53" s="227" t="s">
        <v>8</v>
      </c>
      <c r="C53" s="391">
        <f>SUM(H48:H52)</f>
        <v>24467.51</v>
      </c>
      <c r="D53" s="392"/>
      <c r="E53" s="333"/>
      <c r="F53" s="333"/>
      <c r="G53" s="333"/>
      <c r="H53" s="334"/>
      <c r="I53" s="29">
        <f>SUM(I48:I52)</f>
        <v>24467.51</v>
      </c>
      <c r="J53" s="28">
        <f>SUM(J48:J52)</f>
        <v>24468</v>
      </c>
      <c r="K53" s="29">
        <v>24467.51</v>
      </c>
    </row>
    <row r="54" spans="1:11" ht="39.75" customHeight="1">
      <c r="A54" s="382">
        <v>9</v>
      </c>
      <c r="B54" s="383" t="s">
        <v>16</v>
      </c>
      <c r="C54" s="304" t="s">
        <v>214</v>
      </c>
      <c r="D54" s="337"/>
      <c r="E54" s="328">
        <v>926</v>
      </c>
      <c r="F54" s="328">
        <v>92695</v>
      </c>
      <c r="G54" s="328">
        <v>6050</v>
      </c>
      <c r="H54" s="388">
        <v>19065</v>
      </c>
      <c r="I54" s="388">
        <v>19065</v>
      </c>
      <c r="J54" s="325">
        <v>19065</v>
      </c>
      <c r="K54" s="309"/>
    </row>
    <row r="55" spans="1:11" ht="20.25" customHeight="1">
      <c r="A55" s="382"/>
      <c r="B55" s="363"/>
      <c r="C55" s="393"/>
      <c r="D55" s="394"/>
      <c r="E55" s="380"/>
      <c r="F55" s="380"/>
      <c r="G55" s="380"/>
      <c r="H55" s="389"/>
      <c r="I55" s="389"/>
      <c r="J55" s="326"/>
      <c r="K55" s="310"/>
    </row>
    <row r="56" spans="1:11" ht="3.75" customHeight="1">
      <c r="A56" s="382"/>
      <c r="B56" s="363"/>
      <c r="C56" s="306"/>
      <c r="D56" s="338"/>
      <c r="E56" s="329"/>
      <c r="F56" s="329"/>
      <c r="G56" s="329"/>
      <c r="H56" s="390"/>
      <c r="I56" s="390"/>
      <c r="J56" s="327"/>
      <c r="K56" s="310"/>
    </row>
    <row r="57" spans="1:11" ht="35.25" customHeight="1">
      <c r="A57" s="382"/>
      <c r="B57" s="363"/>
      <c r="C57" s="304" t="s">
        <v>153</v>
      </c>
      <c r="D57" s="337"/>
      <c r="E57" s="328">
        <v>750</v>
      </c>
      <c r="F57" s="328">
        <v>75075</v>
      </c>
      <c r="G57" s="328">
        <v>4300</v>
      </c>
      <c r="H57" s="388">
        <v>65</v>
      </c>
      <c r="I57" s="272"/>
      <c r="J57" s="325">
        <v>65</v>
      </c>
      <c r="K57" s="310"/>
    </row>
    <row r="58" spans="1:11" ht="34.5" customHeight="1">
      <c r="A58" s="382"/>
      <c r="B58" s="364"/>
      <c r="C58" s="306"/>
      <c r="D58" s="338"/>
      <c r="E58" s="329"/>
      <c r="F58" s="329"/>
      <c r="G58" s="329"/>
      <c r="H58" s="390"/>
      <c r="I58" s="273"/>
      <c r="J58" s="327"/>
      <c r="K58" s="171"/>
    </row>
    <row r="59" spans="1:11" ht="17.25" customHeight="1">
      <c r="A59" s="382"/>
      <c r="B59" s="227" t="s">
        <v>8</v>
      </c>
      <c r="C59" s="395">
        <f>SUM(H54:H58)</f>
        <v>19130</v>
      </c>
      <c r="D59" s="396"/>
      <c r="E59" s="397"/>
      <c r="F59" s="397"/>
      <c r="G59" s="397"/>
      <c r="H59" s="398"/>
      <c r="I59" s="239">
        <f>SUM(I54:I58)</f>
        <v>19065</v>
      </c>
      <c r="J59" s="28">
        <f>SUM(J54:J58)</f>
        <v>19130</v>
      </c>
      <c r="K59" s="29">
        <v>19131.3</v>
      </c>
    </row>
    <row r="60" spans="1:11" ht="1.5" hidden="1" customHeight="1">
      <c r="A60" s="382">
        <v>10</v>
      </c>
      <c r="B60" s="374" t="s">
        <v>17</v>
      </c>
      <c r="C60" s="404" t="s">
        <v>218</v>
      </c>
      <c r="D60" s="405"/>
      <c r="E60" s="308">
        <v>926</v>
      </c>
      <c r="F60" s="308">
        <v>92695</v>
      </c>
      <c r="G60" s="308">
        <v>6050</v>
      </c>
      <c r="H60" s="399">
        <v>22253.97</v>
      </c>
      <c r="I60" s="400">
        <v>22253.97</v>
      </c>
      <c r="J60" s="401">
        <v>22254</v>
      </c>
      <c r="K60" s="402"/>
    </row>
    <row r="61" spans="1:11" ht="111.75" customHeight="1">
      <c r="A61" s="382"/>
      <c r="B61" s="374"/>
      <c r="C61" s="405"/>
      <c r="D61" s="405"/>
      <c r="E61" s="308"/>
      <c r="F61" s="308"/>
      <c r="G61" s="308"/>
      <c r="H61" s="399"/>
      <c r="I61" s="400"/>
      <c r="J61" s="401"/>
      <c r="K61" s="402"/>
    </row>
    <row r="62" spans="1:11" s="247" customFormat="1" ht="18" customHeight="1">
      <c r="A62" s="382"/>
      <c r="B62" s="227" t="s">
        <v>8</v>
      </c>
      <c r="C62" s="403">
        <f>SUM(H60)</f>
        <v>22253.97</v>
      </c>
      <c r="D62" s="403"/>
      <c r="E62" s="403"/>
      <c r="F62" s="403"/>
      <c r="G62" s="403"/>
      <c r="H62" s="403"/>
      <c r="I62" s="29">
        <f>SUM(I60)</f>
        <v>22253.97</v>
      </c>
      <c r="J62" s="28">
        <f>SUM(J60)</f>
        <v>22254</v>
      </c>
      <c r="K62" s="204">
        <v>22253.97</v>
      </c>
    </row>
    <row r="63" spans="1:11" ht="80.25" customHeight="1">
      <c r="A63" s="382">
        <v>11</v>
      </c>
      <c r="B63" s="383" t="s">
        <v>18</v>
      </c>
      <c r="C63" s="360" t="s">
        <v>199</v>
      </c>
      <c r="D63" s="360"/>
      <c r="E63" s="233">
        <v>926</v>
      </c>
      <c r="F63" s="233">
        <v>92695</v>
      </c>
      <c r="G63" s="233">
        <v>6050</v>
      </c>
      <c r="H63" s="244">
        <v>11800</v>
      </c>
      <c r="I63" s="244">
        <v>11800</v>
      </c>
      <c r="J63" s="293">
        <v>11800</v>
      </c>
      <c r="K63" s="309"/>
    </row>
    <row r="64" spans="1:11" ht="72" customHeight="1">
      <c r="A64" s="382"/>
      <c r="B64" s="363"/>
      <c r="C64" s="360" t="s">
        <v>197</v>
      </c>
      <c r="D64" s="360"/>
      <c r="E64" s="233">
        <v>926</v>
      </c>
      <c r="F64" s="233">
        <v>92695</v>
      </c>
      <c r="G64" s="233">
        <v>6050</v>
      </c>
      <c r="H64" s="244">
        <v>11944.13</v>
      </c>
      <c r="I64" s="235">
        <v>11944.13</v>
      </c>
      <c r="J64" s="293">
        <v>11945</v>
      </c>
      <c r="K64" s="310"/>
    </row>
    <row r="65" spans="1:11" ht="39.75" customHeight="1">
      <c r="A65" s="382"/>
      <c r="B65" s="363"/>
      <c r="C65" s="313" t="s">
        <v>133</v>
      </c>
      <c r="D65" s="314"/>
      <c r="E65" s="328">
        <v>750</v>
      </c>
      <c r="F65" s="328">
        <v>75075</v>
      </c>
      <c r="G65" s="233">
        <v>4210</v>
      </c>
      <c r="H65" s="250">
        <v>223.39</v>
      </c>
      <c r="I65" s="244"/>
      <c r="J65" s="297">
        <v>224</v>
      </c>
      <c r="K65" s="310"/>
    </row>
    <row r="66" spans="1:11" ht="37.5" customHeight="1">
      <c r="A66" s="382"/>
      <c r="B66" s="363"/>
      <c r="C66" s="315"/>
      <c r="D66" s="316"/>
      <c r="E66" s="329"/>
      <c r="F66" s="329"/>
      <c r="G66" s="233">
        <v>4300</v>
      </c>
      <c r="H66" s="250">
        <v>499.99</v>
      </c>
      <c r="I66" s="244"/>
      <c r="J66" s="297">
        <v>500</v>
      </c>
      <c r="K66" s="310"/>
    </row>
    <row r="67" spans="1:11" ht="14.25" customHeight="1">
      <c r="A67" s="382"/>
      <c r="B67" s="227" t="s">
        <v>8</v>
      </c>
      <c r="C67" s="332">
        <f>SUM(H63:H66)</f>
        <v>24467.51</v>
      </c>
      <c r="D67" s="333"/>
      <c r="E67" s="333"/>
      <c r="F67" s="333"/>
      <c r="G67" s="333"/>
      <c r="H67" s="334"/>
      <c r="I67" s="239">
        <f>SUM(I63:I66)</f>
        <v>23744.129999999997</v>
      </c>
      <c r="J67" s="28">
        <f>SUM(J63:J66)</f>
        <v>24469</v>
      </c>
      <c r="K67" s="29">
        <v>24467.51</v>
      </c>
    </row>
    <row r="68" spans="1:11" ht="95.25" customHeight="1">
      <c r="A68" s="382">
        <v>12</v>
      </c>
      <c r="B68" s="228" t="s">
        <v>19</v>
      </c>
      <c r="C68" s="335" t="s">
        <v>154</v>
      </c>
      <c r="D68" s="336"/>
      <c r="E68" s="233">
        <v>700</v>
      </c>
      <c r="F68" s="233">
        <v>70005</v>
      </c>
      <c r="G68" s="233">
        <v>4270</v>
      </c>
      <c r="H68" s="244">
        <v>19407.990000000002</v>
      </c>
      <c r="I68" s="244"/>
      <c r="J68" s="293">
        <v>19408</v>
      </c>
      <c r="K68" s="170"/>
    </row>
    <row r="69" spans="1:11" ht="15" customHeight="1">
      <c r="A69" s="382"/>
      <c r="B69" s="227" t="s">
        <v>8</v>
      </c>
      <c r="C69" s="332">
        <f>SUM(H68)</f>
        <v>19407.990000000002</v>
      </c>
      <c r="D69" s="384"/>
      <c r="E69" s="384"/>
      <c r="F69" s="384"/>
      <c r="G69" s="384"/>
      <c r="H69" s="385"/>
      <c r="I69" s="29">
        <f>SUM(I68)</f>
        <v>0</v>
      </c>
      <c r="J69" s="28">
        <f>SUM(J68)</f>
        <v>19408</v>
      </c>
      <c r="K69" s="29">
        <v>19407.990000000002</v>
      </c>
    </row>
    <row r="70" spans="1:11" ht="32.25" customHeight="1">
      <c r="A70" s="382">
        <v>13</v>
      </c>
      <c r="B70" s="374" t="s">
        <v>20</v>
      </c>
      <c r="C70" s="313" t="s">
        <v>198</v>
      </c>
      <c r="D70" s="314"/>
      <c r="E70" s="328">
        <v>926</v>
      </c>
      <c r="F70" s="328">
        <v>92695</v>
      </c>
      <c r="G70" s="328">
        <v>6050</v>
      </c>
      <c r="H70" s="330">
        <v>25200</v>
      </c>
      <c r="I70" s="330">
        <v>25200</v>
      </c>
      <c r="J70" s="325">
        <v>25200</v>
      </c>
      <c r="K70" s="309"/>
    </row>
    <row r="71" spans="1:11" ht="59.45" customHeight="1">
      <c r="A71" s="382"/>
      <c r="B71" s="374"/>
      <c r="C71" s="339"/>
      <c r="D71" s="340"/>
      <c r="E71" s="380"/>
      <c r="F71" s="380"/>
      <c r="G71" s="380"/>
      <c r="H71" s="381"/>
      <c r="I71" s="381"/>
      <c r="J71" s="326"/>
      <c r="K71" s="310"/>
    </row>
    <row r="72" spans="1:11" ht="18.75" customHeight="1">
      <c r="A72" s="382"/>
      <c r="B72" s="374"/>
      <c r="C72" s="315"/>
      <c r="D72" s="316"/>
      <c r="E72" s="329"/>
      <c r="F72" s="329"/>
      <c r="G72" s="329"/>
      <c r="H72" s="331"/>
      <c r="I72" s="381"/>
      <c r="J72" s="327"/>
      <c r="K72" s="310"/>
    </row>
    <row r="73" spans="1:11" ht="90" customHeight="1">
      <c r="A73" s="382"/>
      <c r="B73" s="374"/>
      <c r="C73" s="335" t="s">
        <v>200</v>
      </c>
      <c r="D73" s="336"/>
      <c r="E73" s="233">
        <v>926</v>
      </c>
      <c r="F73" s="233">
        <v>92605</v>
      </c>
      <c r="G73" s="233">
        <v>4210</v>
      </c>
      <c r="H73" s="250">
        <v>9500</v>
      </c>
      <c r="I73" s="244"/>
      <c r="J73" s="297">
        <v>9500</v>
      </c>
      <c r="K73" s="310"/>
    </row>
    <row r="74" spans="1:11" ht="36" customHeight="1">
      <c r="A74" s="382"/>
      <c r="B74" s="374"/>
      <c r="C74" s="304" t="s">
        <v>126</v>
      </c>
      <c r="D74" s="337"/>
      <c r="E74" s="258">
        <v>750</v>
      </c>
      <c r="F74" s="258">
        <v>75075</v>
      </c>
      <c r="G74" s="233">
        <v>4210</v>
      </c>
      <c r="H74" s="250">
        <v>1507.17</v>
      </c>
      <c r="I74" s="244"/>
      <c r="J74" s="297">
        <v>1508</v>
      </c>
      <c r="K74" s="310"/>
    </row>
    <row r="75" spans="1:11" ht="15" customHeight="1">
      <c r="A75" s="382"/>
      <c r="B75" s="227" t="s">
        <v>8</v>
      </c>
      <c r="C75" s="332">
        <f>SUM(H70:H74)</f>
        <v>36207.17</v>
      </c>
      <c r="D75" s="384"/>
      <c r="E75" s="384"/>
      <c r="F75" s="384"/>
      <c r="G75" s="384"/>
      <c r="H75" s="385"/>
      <c r="I75" s="239">
        <f>SUM(I70:I74)</f>
        <v>25200</v>
      </c>
      <c r="J75" s="28">
        <f>SUM(J70:J74)</f>
        <v>36208</v>
      </c>
      <c r="K75" s="29">
        <v>36207.17</v>
      </c>
    </row>
    <row r="76" spans="1:11" ht="33.75" customHeight="1">
      <c r="A76" s="382">
        <v>14</v>
      </c>
      <c r="B76" s="374" t="s">
        <v>21</v>
      </c>
      <c r="C76" s="407" t="s">
        <v>155</v>
      </c>
      <c r="D76" s="408"/>
      <c r="E76" s="413">
        <v>926</v>
      </c>
      <c r="F76" s="413">
        <v>92695</v>
      </c>
      <c r="G76" s="413">
        <v>6050</v>
      </c>
      <c r="H76" s="416">
        <v>30111.51</v>
      </c>
      <c r="I76" s="416">
        <v>30111.51</v>
      </c>
      <c r="J76" s="423">
        <v>30112</v>
      </c>
      <c r="K76" s="426"/>
    </row>
    <row r="77" spans="1:11" ht="9.75" customHeight="1">
      <c r="A77" s="382"/>
      <c r="B77" s="374"/>
      <c r="C77" s="409"/>
      <c r="D77" s="410"/>
      <c r="E77" s="414"/>
      <c r="F77" s="414"/>
      <c r="G77" s="414"/>
      <c r="H77" s="417"/>
      <c r="I77" s="417"/>
      <c r="J77" s="424"/>
      <c r="K77" s="427"/>
    </row>
    <row r="78" spans="1:11" ht="23.25" hidden="1" customHeight="1">
      <c r="A78" s="382"/>
      <c r="B78" s="374"/>
      <c r="C78" s="409"/>
      <c r="D78" s="410"/>
      <c r="E78" s="414"/>
      <c r="F78" s="414"/>
      <c r="G78" s="414"/>
      <c r="H78" s="417"/>
      <c r="I78" s="417"/>
      <c r="J78" s="424"/>
      <c r="K78" s="427"/>
    </row>
    <row r="79" spans="1:11" ht="23.25" hidden="1" customHeight="1">
      <c r="A79" s="382"/>
      <c r="B79" s="374"/>
      <c r="C79" s="409"/>
      <c r="D79" s="410"/>
      <c r="E79" s="414"/>
      <c r="F79" s="414"/>
      <c r="G79" s="414"/>
      <c r="H79" s="417"/>
      <c r="I79" s="417"/>
      <c r="J79" s="424"/>
      <c r="K79" s="427"/>
    </row>
    <row r="80" spans="1:11" ht="33.75" hidden="1" customHeight="1">
      <c r="A80" s="382"/>
      <c r="B80" s="374"/>
      <c r="C80" s="409"/>
      <c r="D80" s="410"/>
      <c r="E80" s="414"/>
      <c r="F80" s="414"/>
      <c r="G80" s="414"/>
      <c r="H80" s="417"/>
      <c r="I80" s="417"/>
      <c r="J80" s="424"/>
      <c r="K80" s="427"/>
    </row>
    <row r="81" spans="1:11" ht="33.75" hidden="1" customHeight="1">
      <c r="A81" s="382"/>
      <c r="B81" s="374"/>
      <c r="C81" s="409"/>
      <c r="D81" s="410"/>
      <c r="E81" s="414"/>
      <c r="F81" s="414"/>
      <c r="G81" s="414"/>
      <c r="H81" s="417"/>
      <c r="I81" s="417"/>
      <c r="J81" s="424"/>
      <c r="K81" s="427"/>
    </row>
    <row r="82" spans="1:11" ht="33.75" customHeight="1">
      <c r="A82" s="382"/>
      <c r="B82" s="406"/>
      <c r="C82" s="409"/>
      <c r="D82" s="410"/>
      <c r="E82" s="414"/>
      <c r="F82" s="414"/>
      <c r="G82" s="414"/>
      <c r="H82" s="417"/>
      <c r="I82" s="417"/>
      <c r="J82" s="424"/>
      <c r="K82" s="427"/>
    </row>
    <row r="83" spans="1:11" ht="47.25" customHeight="1">
      <c r="A83" s="382"/>
      <c r="B83" s="374"/>
      <c r="C83" s="411"/>
      <c r="D83" s="412"/>
      <c r="E83" s="415"/>
      <c r="F83" s="415"/>
      <c r="G83" s="415"/>
      <c r="H83" s="418"/>
      <c r="I83" s="417"/>
      <c r="J83" s="425"/>
      <c r="K83" s="427"/>
    </row>
    <row r="84" spans="1:11" s="14" customFormat="1" ht="12.75" customHeight="1">
      <c r="A84" s="382"/>
      <c r="B84" s="374"/>
      <c r="C84" s="407" t="s">
        <v>190</v>
      </c>
      <c r="D84" s="408"/>
      <c r="E84" s="413">
        <v>750</v>
      </c>
      <c r="F84" s="413">
        <v>75075</v>
      </c>
      <c r="G84" s="413">
        <v>4210</v>
      </c>
      <c r="H84" s="428">
        <v>650</v>
      </c>
      <c r="I84" s="430"/>
      <c r="J84" s="431">
        <v>650</v>
      </c>
      <c r="K84" s="427"/>
    </row>
    <row r="85" spans="1:11" s="14" customFormat="1" ht="24" customHeight="1">
      <c r="A85" s="382"/>
      <c r="B85" s="374"/>
      <c r="C85" s="409"/>
      <c r="D85" s="410"/>
      <c r="E85" s="414"/>
      <c r="F85" s="414"/>
      <c r="G85" s="415"/>
      <c r="H85" s="429"/>
      <c r="I85" s="430"/>
      <c r="J85" s="432"/>
      <c r="K85" s="427"/>
    </row>
    <row r="86" spans="1:11" ht="45.75" customHeight="1">
      <c r="A86" s="382"/>
      <c r="B86" s="374"/>
      <c r="C86" s="411"/>
      <c r="D86" s="412"/>
      <c r="E86" s="415"/>
      <c r="F86" s="415"/>
      <c r="G86" s="105">
        <v>4300</v>
      </c>
      <c r="H86" s="252">
        <v>900</v>
      </c>
      <c r="I86" s="106"/>
      <c r="J86" s="296">
        <v>900</v>
      </c>
      <c r="K86" s="427"/>
    </row>
    <row r="87" spans="1:11">
      <c r="A87" s="382"/>
      <c r="B87" s="227" t="s">
        <v>8</v>
      </c>
      <c r="C87" s="420">
        <f>SUM(H76:H86)</f>
        <v>31661.51</v>
      </c>
      <c r="D87" s="421"/>
      <c r="E87" s="421"/>
      <c r="F87" s="421"/>
      <c r="G87" s="421"/>
      <c r="H87" s="422"/>
      <c r="I87" s="239">
        <f>SUM(I76:I86)</f>
        <v>30111.51</v>
      </c>
      <c r="J87" s="28">
        <f>SUM(J76:J86)</f>
        <v>31662</v>
      </c>
      <c r="K87" s="61">
        <v>31661.51</v>
      </c>
    </row>
    <row r="88" spans="1:11" ht="44.25" customHeight="1">
      <c r="A88" s="419">
        <v>15</v>
      </c>
      <c r="B88" s="383" t="s">
        <v>22</v>
      </c>
      <c r="C88" s="443" t="s">
        <v>156</v>
      </c>
      <c r="D88" s="444"/>
      <c r="E88" s="212">
        <v>900</v>
      </c>
      <c r="F88" s="212">
        <v>90015</v>
      </c>
      <c r="G88" s="212">
        <v>6050</v>
      </c>
      <c r="H88" s="244">
        <v>8000</v>
      </c>
      <c r="I88" s="244">
        <v>8000</v>
      </c>
      <c r="J88" s="293">
        <v>8000</v>
      </c>
      <c r="K88" s="177"/>
    </row>
    <row r="89" spans="1:11" ht="38.25" customHeight="1">
      <c r="A89" s="361"/>
      <c r="B89" s="363"/>
      <c r="C89" s="445" t="s">
        <v>212</v>
      </c>
      <c r="D89" s="446"/>
      <c r="E89" s="212">
        <v>600</v>
      </c>
      <c r="F89" s="212">
        <v>60016</v>
      </c>
      <c r="G89" s="246">
        <v>4210</v>
      </c>
      <c r="H89" s="244">
        <v>6735.96</v>
      </c>
      <c r="I89" s="235"/>
      <c r="J89" s="293">
        <v>6736</v>
      </c>
      <c r="K89" s="177"/>
    </row>
    <row r="90" spans="1:11" ht="43.5" customHeight="1">
      <c r="A90" s="361"/>
      <c r="B90" s="363"/>
      <c r="C90" s="447" t="s">
        <v>178</v>
      </c>
      <c r="D90" s="448"/>
      <c r="E90" s="212">
        <v>921</v>
      </c>
      <c r="F90" s="212">
        <v>92195</v>
      </c>
      <c r="G90" s="212">
        <v>4210</v>
      </c>
      <c r="H90" s="250">
        <v>2500</v>
      </c>
      <c r="I90" s="244"/>
      <c r="J90" s="297">
        <v>2500</v>
      </c>
      <c r="K90" s="177"/>
    </row>
    <row r="91" spans="1:11" ht="30" customHeight="1">
      <c r="A91" s="361"/>
      <c r="B91" s="363"/>
      <c r="C91" s="304" t="s">
        <v>158</v>
      </c>
      <c r="D91" s="337"/>
      <c r="E91" s="449">
        <v>750</v>
      </c>
      <c r="F91" s="449">
        <v>75075</v>
      </c>
      <c r="G91" s="212">
        <v>4210</v>
      </c>
      <c r="H91" s="250">
        <v>316.14999999999998</v>
      </c>
      <c r="I91" s="244"/>
      <c r="J91" s="297">
        <v>317</v>
      </c>
      <c r="K91" s="177"/>
    </row>
    <row r="92" spans="1:11" ht="30.75" customHeight="1">
      <c r="A92" s="361"/>
      <c r="B92" s="364"/>
      <c r="C92" s="306"/>
      <c r="D92" s="338"/>
      <c r="E92" s="450"/>
      <c r="F92" s="450"/>
      <c r="G92" s="211">
        <v>4300</v>
      </c>
      <c r="H92" s="250">
        <v>591</v>
      </c>
      <c r="I92" s="244"/>
      <c r="J92" s="297">
        <v>591</v>
      </c>
      <c r="K92" s="170"/>
    </row>
    <row r="93" spans="1:11" ht="14.25">
      <c r="A93" s="362"/>
      <c r="B93" s="227" t="s">
        <v>8</v>
      </c>
      <c r="C93" s="377">
        <f>SUM(H88:H92)</f>
        <v>18143.11</v>
      </c>
      <c r="D93" s="378"/>
      <c r="E93" s="378"/>
      <c r="F93" s="378"/>
      <c r="G93" s="378"/>
      <c r="H93" s="379"/>
      <c r="I93" s="239">
        <f>SUM(I88:I92)</f>
        <v>8000</v>
      </c>
      <c r="J93" s="28">
        <f>SUM(J88:J92)</f>
        <v>18144</v>
      </c>
      <c r="K93" s="29">
        <v>18143.11</v>
      </c>
    </row>
    <row r="94" spans="1:11" ht="22.5" customHeight="1">
      <c r="A94" s="382">
        <v>16</v>
      </c>
      <c r="B94" s="383" t="s">
        <v>23</v>
      </c>
      <c r="C94" s="313" t="s">
        <v>159</v>
      </c>
      <c r="D94" s="314"/>
      <c r="E94" s="328">
        <v>900</v>
      </c>
      <c r="F94" s="328">
        <v>90015</v>
      </c>
      <c r="G94" s="328">
        <v>6050</v>
      </c>
      <c r="H94" s="330">
        <v>35027.480000000003</v>
      </c>
      <c r="I94" s="330">
        <v>35027.480000000003</v>
      </c>
      <c r="J94" s="325">
        <v>35028</v>
      </c>
      <c r="K94" s="309"/>
    </row>
    <row r="95" spans="1:11" ht="22.5" customHeight="1">
      <c r="A95" s="382"/>
      <c r="B95" s="363"/>
      <c r="C95" s="339"/>
      <c r="D95" s="340"/>
      <c r="E95" s="380"/>
      <c r="F95" s="380"/>
      <c r="G95" s="380"/>
      <c r="H95" s="381"/>
      <c r="I95" s="381"/>
      <c r="J95" s="326"/>
      <c r="K95" s="310"/>
    </row>
    <row r="96" spans="1:11" ht="33.75" hidden="1" customHeight="1">
      <c r="A96" s="382"/>
      <c r="B96" s="363"/>
      <c r="C96" s="339"/>
      <c r="D96" s="340"/>
      <c r="E96" s="380"/>
      <c r="F96" s="380"/>
      <c r="G96" s="380"/>
      <c r="H96" s="381"/>
      <c r="I96" s="381"/>
      <c r="J96" s="326"/>
      <c r="K96" s="310"/>
    </row>
    <row r="97" spans="1:11" ht="24.75" hidden="1" customHeight="1">
      <c r="A97" s="382"/>
      <c r="B97" s="363"/>
      <c r="C97" s="339"/>
      <c r="D97" s="340"/>
      <c r="E97" s="380"/>
      <c r="F97" s="380"/>
      <c r="G97" s="380"/>
      <c r="H97" s="381"/>
      <c r="I97" s="381"/>
      <c r="J97" s="326"/>
      <c r="K97" s="310"/>
    </row>
    <row r="98" spans="1:11" ht="6" hidden="1" customHeight="1">
      <c r="A98" s="382"/>
      <c r="B98" s="363"/>
      <c r="C98" s="339"/>
      <c r="D98" s="340"/>
      <c r="E98" s="380"/>
      <c r="F98" s="380"/>
      <c r="G98" s="380"/>
      <c r="H98" s="381"/>
      <c r="I98" s="381"/>
      <c r="J98" s="326"/>
      <c r="K98" s="310"/>
    </row>
    <row r="99" spans="1:11" ht="28.5" hidden="1" customHeight="1">
      <c r="A99" s="382"/>
      <c r="B99" s="363"/>
      <c r="C99" s="339"/>
      <c r="D99" s="340"/>
      <c r="E99" s="380"/>
      <c r="F99" s="380"/>
      <c r="G99" s="380"/>
      <c r="H99" s="381"/>
      <c r="I99" s="381"/>
      <c r="J99" s="326"/>
      <c r="K99" s="310"/>
    </row>
    <row r="100" spans="1:11" ht="26.25" hidden="1" customHeight="1">
      <c r="A100" s="382"/>
      <c r="B100" s="363"/>
      <c r="C100" s="339"/>
      <c r="D100" s="340"/>
      <c r="E100" s="380"/>
      <c r="F100" s="380"/>
      <c r="G100" s="380"/>
      <c r="H100" s="381"/>
      <c r="I100" s="381"/>
      <c r="J100" s="326"/>
      <c r="K100" s="310"/>
    </row>
    <row r="101" spans="1:11" ht="0.75" customHeight="1">
      <c r="A101" s="382"/>
      <c r="B101" s="363"/>
      <c r="C101" s="315"/>
      <c r="D101" s="316"/>
      <c r="E101" s="329"/>
      <c r="F101" s="329"/>
      <c r="G101" s="329"/>
      <c r="H101" s="331"/>
      <c r="I101" s="381"/>
      <c r="J101" s="327"/>
      <c r="K101" s="310"/>
    </row>
    <row r="102" spans="1:11" ht="26.25" customHeight="1">
      <c r="A102" s="382"/>
      <c r="B102" s="363"/>
      <c r="C102" s="304" t="s">
        <v>189</v>
      </c>
      <c r="D102" s="337"/>
      <c r="E102" s="233">
        <v>750</v>
      </c>
      <c r="F102" s="233">
        <v>75075</v>
      </c>
      <c r="G102" s="233">
        <v>4210</v>
      </c>
      <c r="H102" s="250">
        <v>155</v>
      </c>
      <c r="I102" s="244"/>
      <c r="J102" s="297">
        <v>155</v>
      </c>
      <c r="K102" s="310"/>
    </row>
    <row r="103" spans="1:11" ht="24" customHeight="1">
      <c r="A103" s="382"/>
      <c r="B103" s="363"/>
      <c r="C103" s="306"/>
      <c r="D103" s="338"/>
      <c r="E103" s="274">
        <v>750</v>
      </c>
      <c r="F103" s="274">
        <v>75075</v>
      </c>
      <c r="G103" s="277">
        <v>4300</v>
      </c>
      <c r="H103" s="250">
        <v>3345</v>
      </c>
      <c r="I103" s="275"/>
      <c r="J103" s="297">
        <v>3345</v>
      </c>
      <c r="K103" s="310"/>
    </row>
    <row r="104" spans="1:11" ht="25.5" customHeight="1">
      <c r="A104" s="382"/>
      <c r="B104" s="363"/>
      <c r="C104" s="434" t="s">
        <v>160</v>
      </c>
      <c r="D104" s="435"/>
      <c r="E104" s="328">
        <v>750</v>
      </c>
      <c r="F104" s="451">
        <v>75075</v>
      </c>
      <c r="G104" s="277">
        <v>4210</v>
      </c>
      <c r="H104" s="276">
        <v>740</v>
      </c>
      <c r="I104" s="453"/>
      <c r="J104" s="293">
        <v>740</v>
      </c>
      <c r="K104" s="310"/>
    </row>
    <row r="105" spans="1:11" ht="23.25" customHeight="1">
      <c r="A105" s="382"/>
      <c r="B105" s="364"/>
      <c r="C105" s="438"/>
      <c r="D105" s="439"/>
      <c r="E105" s="329"/>
      <c r="F105" s="452"/>
      <c r="G105" s="62">
        <v>4300</v>
      </c>
      <c r="H105" s="276">
        <v>260</v>
      </c>
      <c r="I105" s="454"/>
      <c r="J105" s="293">
        <v>260</v>
      </c>
      <c r="K105" s="171"/>
    </row>
    <row r="106" spans="1:11" ht="14.25">
      <c r="A106" s="382"/>
      <c r="B106" s="227" t="s">
        <v>8</v>
      </c>
      <c r="C106" s="377">
        <f>SUM(H94:H105)</f>
        <v>39527.480000000003</v>
      </c>
      <c r="D106" s="378"/>
      <c r="E106" s="378"/>
      <c r="F106" s="378"/>
      <c r="G106" s="378"/>
      <c r="H106" s="379"/>
      <c r="I106" s="239">
        <f>SUM(I94:I104)</f>
        <v>35027.480000000003</v>
      </c>
      <c r="J106" s="28">
        <f>SUM(J94:J105)</f>
        <v>39528</v>
      </c>
      <c r="K106" s="29">
        <v>39527.480000000003</v>
      </c>
    </row>
    <row r="107" spans="1:11" ht="68.25" customHeight="1">
      <c r="A107" s="382">
        <v>17</v>
      </c>
      <c r="B107" s="383" t="s">
        <v>24</v>
      </c>
      <c r="C107" s="335" t="s">
        <v>161</v>
      </c>
      <c r="D107" s="336"/>
      <c r="E107" s="233">
        <v>926</v>
      </c>
      <c r="F107" s="233">
        <v>92695</v>
      </c>
      <c r="G107" s="231">
        <v>6050</v>
      </c>
      <c r="H107" s="237">
        <v>15396</v>
      </c>
      <c r="I107" s="235">
        <v>15396</v>
      </c>
      <c r="J107" s="288">
        <v>15396</v>
      </c>
      <c r="K107" s="309"/>
    </row>
    <row r="108" spans="1:11" ht="24.75" customHeight="1">
      <c r="A108" s="382"/>
      <c r="B108" s="363"/>
      <c r="C108" s="434" t="s">
        <v>162</v>
      </c>
      <c r="D108" s="435"/>
      <c r="E108" s="328">
        <v>750</v>
      </c>
      <c r="F108" s="440">
        <v>75075</v>
      </c>
      <c r="G108" s="233">
        <v>4210</v>
      </c>
      <c r="H108" s="253">
        <v>360</v>
      </c>
      <c r="I108" s="244"/>
      <c r="J108" s="297">
        <v>360</v>
      </c>
      <c r="K108" s="433"/>
    </row>
    <row r="109" spans="1:11" ht="12.6" hidden="1" customHeight="1">
      <c r="A109" s="382"/>
      <c r="B109" s="363"/>
      <c r="C109" s="436"/>
      <c r="D109" s="437"/>
      <c r="E109" s="380"/>
      <c r="F109" s="441"/>
      <c r="G109" s="233"/>
      <c r="H109" s="253"/>
      <c r="I109" s="244"/>
      <c r="J109" s="297"/>
      <c r="K109" s="433"/>
    </row>
    <row r="110" spans="1:11" ht="24" customHeight="1">
      <c r="A110" s="382"/>
      <c r="B110" s="364"/>
      <c r="C110" s="438"/>
      <c r="D110" s="439"/>
      <c r="E110" s="329"/>
      <c r="F110" s="442"/>
      <c r="G110" s="233">
        <v>4300</v>
      </c>
      <c r="H110" s="253">
        <v>450</v>
      </c>
      <c r="I110" s="244"/>
      <c r="J110" s="297">
        <v>450</v>
      </c>
      <c r="K110" s="179"/>
    </row>
    <row r="111" spans="1:11" ht="14.25" customHeight="1">
      <c r="A111" s="382"/>
      <c r="B111" s="227" t="s">
        <v>8</v>
      </c>
      <c r="C111" s="352">
        <f>SUM(H107:H110)</f>
        <v>16206</v>
      </c>
      <c r="D111" s="352"/>
      <c r="E111" s="352"/>
      <c r="F111" s="352"/>
      <c r="G111" s="456"/>
      <c r="H111" s="456"/>
      <c r="I111" s="239">
        <f>SUM(I107:I110)</f>
        <v>15396</v>
      </c>
      <c r="J111" s="142">
        <f>SUM(J107:J110)</f>
        <v>16206</v>
      </c>
      <c r="K111" s="29">
        <v>16206.27</v>
      </c>
    </row>
    <row r="112" spans="1:11" ht="51" customHeight="1">
      <c r="A112" s="172">
        <v>18</v>
      </c>
      <c r="B112" s="383" t="s">
        <v>25</v>
      </c>
      <c r="C112" s="356" t="s">
        <v>214</v>
      </c>
      <c r="D112" s="357"/>
      <c r="E112" s="269">
        <v>926</v>
      </c>
      <c r="F112" s="269">
        <v>92695</v>
      </c>
      <c r="G112" s="269">
        <v>6050</v>
      </c>
      <c r="H112" s="271">
        <v>12912</v>
      </c>
      <c r="I112" s="271">
        <v>12912</v>
      </c>
      <c r="J112" s="68">
        <v>12912</v>
      </c>
      <c r="K112" s="170"/>
    </row>
    <row r="113" spans="1:11" ht="36.75" customHeight="1">
      <c r="A113" s="173"/>
      <c r="B113" s="363"/>
      <c r="C113" s="356" t="s">
        <v>164</v>
      </c>
      <c r="D113" s="357"/>
      <c r="E113" s="269">
        <v>600</v>
      </c>
      <c r="F113" s="269">
        <v>60016</v>
      </c>
      <c r="G113" s="269">
        <v>6050</v>
      </c>
      <c r="H113" s="67">
        <v>7000</v>
      </c>
      <c r="I113" s="270">
        <v>7000</v>
      </c>
      <c r="J113" s="68">
        <v>7000</v>
      </c>
      <c r="K113" s="171"/>
    </row>
    <row r="114" spans="1:11" ht="29.25" customHeight="1">
      <c r="A114" s="173"/>
      <c r="B114" s="363"/>
      <c r="C114" s="304" t="s">
        <v>165</v>
      </c>
      <c r="D114" s="337"/>
      <c r="E114" s="328">
        <v>750</v>
      </c>
      <c r="F114" s="328">
        <v>75075</v>
      </c>
      <c r="G114" s="269">
        <v>4210</v>
      </c>
      <c r="H114" s="253">
        <v>200.4</v>
      </c>
      <c r="I114" s="67"/>
      <c r="J114" s="298">
        <v>201</v>
      </c>
      <c r="K114" s="171"/>
    </row>
    <row r="115" spans="1:11" ht="27.75" customHeight="1">
      <c r="A115" s="173"/>
      <c r="B115" s="364"/>
      <c r="C115" s="306"/>
      <c r="D115" s="338"/>
      <c r="E115" s="329"/>
      <c r="F115" s="329"/>
      <c r="G115" s="269">
        <v>4300</v>
      </c>
      <c r="H115" s="253">
        <v>600</v>
      </c>
      <c r="I115" s="67"/>
      <c r="J115" s="298">
        <v>600</v>
      </c>
      <c r="K115" s="176"/>
    </row>
    <row r="116" spans="1:11">
      <c r="A116" s="174"/>
      <c r="B116" s="227" t="s">
        <v>8</v>
      </c>
      <c r="D116" s="208"/>
      <c r="E116" s="459">
        <f>SUM(H112:H115)</f>
        <v>20712.400000000001</v>
      </c>
      <c r="F116" s="459"/>
      <c r="G116" s="459"/>
      <c r="H116" s="460"/>
      <c r="I116" s="239">
        <f>SUM(I112:I114)</f>
        <v>19912</v>
      </c>
      <c r="J116" s="28">
        <f>SUM(J112:J115)</f>
        <v>20713</v>
      </c>
      <c r="K116" s="29">
        <v>20712.400000000001</v>
      </c>
    </row>
    <row r="117" spans="1:11" ht="49.5" customHeight="1">
      <c r="A117" s="382">
        <v>19</v>
      </c>
      <c r="B117" s="374" t="s">
        <v>26</v>
      </c>
      <c r="C117" s="407" t="s">
        <v>166</v>
      </c>
      <c r="D117" s="408"/>
      <c r="E117" s="240">
        <v>900</v>
      </c>
      <c r="F117" s="240">
        <v>90015</v>
      </c>
      <c r="G117" s="240">
        <v>6050</v>
      </c>
      <c r="H117" s="241">
        <v>12103.2</v>
      </c>
      <c r="I117" s="241">
        <v>12103.2</v>
      </c>
      <c r="J117" s="294">
        <v>12104</v>
      </c>
      <c r="K117" s="309"/>
    </row>
    <row r="118" spans="1:11" ht="14.25" hidden="1" customHeight="1">
      <c r="A118" s="382"/>
      <c r="B118" s="374"/>
      <c r="C118" s="182"/>
      <c r="D118" s="183"/>
      <c r="E118" s="234"/>
      <c r="F118" s="234"/>
      <c r="G118" s="234"/>
      <c r="H118" s="236"/>
      <c r="I118" s="236"/>
      <c r="J118" s="289"/>
      <c r="K118" s="310"/>
    </row>
    <row r="119" spans="1:11" ht="21.75" customHeight="1">
      <c r="A119" s="382"/>
      <c r="B119" s="374"/>
      <c r="C119" s="356" t="s">
        <v>204</v>
      </c>
      <c r="D119" s="357"/>
      <c r="E119" s="259">
        <v>926</v>
      </c>
      <c r="F119" s="259">
        <v>92695</v>
      </c>
      <c r="G119" s="259">
        <v>6050</v>
      </c>
      <c r="H119" s="260">
        <v>4869.8999999999996</v>
      </c>
      <c r="I119" s="260">
        <v>4869.8999999999996</v>
      </c>
      <c r="J119" s="293">
        <v>4870</v>
      </c>
      <c r="K119" s="310"/>
    </row>
    <row r="120" spans="1:11" ht="25.5" customHeight="1">
      <c r="A120" s="382"/>
      <c r="B120" s="374"/>
      <c r="C120" s="455" t="s">
        <v>167</v>
      </c>
      <c r="D120" s="455"/>
      <c r="E120" s="413">
        <v>750</v>
      </c>
      <c r="F120" s="413">
        <v>75075</v>
      </c>
      <c r="G120" s="233">
        <v>4210</v>
      </c>
      <c r="H120" s="250">
        <v>229</v>
      </c>
      <c r="I120" s="244"/>
      <c r="J120" s="297">
        <v>229</v>
      </c>
      <c r="K120" s="310"/>
    </row>
    <row r="121" spans="1:11" ht="41.25" customHeight="1">
      <c r="A121" s="382"/>
      <c r="B121" s="374"/>
      <c r="C121" s="455"/>
      <c r="D121" s="455"/>
      <c r="E121" s="415"/>
      <c r="F121" s="415"/>
      <c r="G121" s="105">
        <v>4300</v>
      </c>
      <c r="H121" s="252">
        <v>664.32</v>
      </c>
      <c r="I121" s="106"/>
      <c r="J121" s="296">
        <v>665</v>
      </c>
      <c r="K121" s="310"/>
    </row>
    <row r="122" spans="1:11">
      <c r="A122" s="382"/>
      <c r="B122" s="227" t="s">
        <v>8</v>
      </c>
      <c r="C122" s="213"/>
      <c r="D122" s="208"/>
      <c r="E122" s="384">
        <f>SUM(H117:H121)</f>
        <v>17866.419999999998</v>
      </c>
      <c r="F122" s="333">
        <f t="shared" ref="F122:H122" si="0">SUM(F117:F121)</f>
        <v>257785</v>
      </c>
      <c r="G122" s="333">
        <f t="shared" si="0"/>
        <v>20610</v>
      </c>
      <c r="H122" s="334">
        <f t="shared" si="0"/>
        <v>17866.419999999998</v>
      </c>
      <c r="I122" s="239">
        <f>SUM(I117:I121)</f>
        <v>16973.099999999999</v>
      </c>
      <c r="J122" s="28">
        <f>SUM(J117:J121)</f>
        <v>17868</v>
      </c>
      <c r="K122" s="29">
        <v>17866.419999999998</v>
      </c>
    </row>
    <row r="123" spans="1:11" ht="26.25" customHeight="1">
      <c r="A123" s="382">
        <v>20</v>
      </c>
      <c r="B123" s="374" t="s">
        <v>27</v>
      </c>
      <c r="C123" s="313" t="s">
        <v>168</v>
      </c>
      <c r="D123" s="314"/>
      <c r="E123" s="328">
        <v>700</v>
      </c>
      <c r="F123" s="328">
        <v>70005</v>
      </c>
      <c r="G123" s="328">
        <v>6050</v>
      </c>
      <c r="H123" s="330">
        <v>19447.52</v>
      </c>
      <c r="I123" s="330">
        <v>19447.52</v>
      </c>
      <c r="J123" s="325">
        <v>19448</v>
      </c>
      <c r="K123" s="309"/>
    </row>
    <row r="124" spans="1:11" ht="20.25" customHeight="1">
      <c r="A124" s="382"/>
      <c r="B124" s="374"/>
      <c r="C124" s="339"/>
      <c r="D124" s="340"/>
      <c r="E124" s="380"/>
      <c r="F124" s="380"/>
      <c r="G124" s="380"/>
      <c r="H124" s="381"/>
      <c r="I124" s="381"/>
      <c r="J124" s="326"/>
      <c r="K124" s="310"/>
    </row>
    <row r="125" spans="1:11" ht="11.25" customHeight="1">
      <c r="A125" s="382"/>
      <c r="B125" s="374"/>
      <c r="C125" s="315"/>
      <c r="D125" s="316"/>
      <c r="E125" s="329"/>
      <c r="F125" s="329"/>
      <c r="G125" s="329"/>
      <c r="H125" s="331"/>
      <c r="I125" s="331"/>
      <c r="J125" s="327"/>
      <c r="K125" s="310"/>
    </row>
    <row r="126" spans="1:11" ht="14.25">
      <c r="A126" s="382"/>
      <c r="B126" s="227" t="s">
        <v>8</v>
      </c>
      <c r="C126" s="377">
        <f>SUM(H123:H125)</f>
        <v>19447.52</v>
      </c>
      <c r="D126" s="378"/>
      <c r="E126" s="378"/>
      <c r="F126" s="378"/>
      <c r="G126" s="378"/>
      <c r="H126" s="379"/>
      <c r="I126" s="29">
        <f>SUM(I123:I125)</f>
        <v>19447.52</v>
      </c>
      <c r="J126" s="28">
        <f>SUM(J123:J125)</f>
        <v>19448</v>
      </c>
      <c r="K126" s="29">
        <v>19447.52</v>
      </c>
    </row>
    <row r="127" spans="1:11" ht="20.25" customHeight="1">
      <c r="A127" s="382">
        <v>21</v>
      </c>
      <c r="B127" s="383" t="s">
        <v>35</v>
      </c>
      <c r="C127" s="304" t="s">
        <v>205</v>
      </c>
      <c r="D127" s="337"/>
      <c r="E127" s="328">
        <v>926</v>
      </c>
      <c r="F127" s="328">
        <v>92695</v>
      </c>
      <c r="G127" s="328">
        <v>6050</v>
      </c>
      <c r="H127" s="330">
        <v>12126.5</v>
      </c>
      <c r="I127" s="330">
        <v>12126.5</v>
      </c>
      <c r="J127" s="325">
        <v>12127</v>
      </c>
      <c r="K127" s="309"/>
    </row>
    <row r="128" spans="1:11" ht="6.75" customHeight="1">
      <c r="A128" s="382"/>
      <c r="B128" s="363"/>
      <c r="C128" s="393"/>
      <c r="D128" s="394"/>
      <c r="E128" s="380"/>
      <c r="F128" s="380"/>
      <c r="G128" s="380"/>
      <c r="H128" s="381"/>
      <c r="I128" s="381"/>
      <c r="J128" s="326"/>
      <c r="K128" s="310"/>
    </row>
    <row r="129" spans="1:11" ht="27" hidden="1" customHeight="1">
      <c r="A129" s="382"/>
      <c r="B129" s="363"/>
      <c r="C129" s="306"/>
      <c r="D129" s="338"/>
      <c r="E129" s="380"/>
      <c r="F129" s="380"/>
      <c r="G129" s="380"/>
      <c r="H129" s="381"/>
      <c r="I129" s="381"/>
      <c r="J129" s="326"/>
      <c r="K129" s="310"/>
    </row>
    <row r="130" spans="1:11" ht="21.75" customHeight="1">
      <c r="A130" s="382"/>
      <c r="B130" s="363"/>
      <c r="C130" s="356" t="s">
        <v>206</v>
      </c>
      <c r="D130" s="357"/>
      <c r="E130" s="263">
        <v>926</v>
      </c>
      <c r="F130" s="263">
        <v>92695</v>
      </c>
      <c r="G130" s="263">
        <v>4210</v>
      </c>
      <c r="H130" s="261">
        <v>800</v>
      </c>
      <c r="I130" s="261"/>
      <c r="J130" s="293">
        <v>800</v>
      </c>
      <c r="K130" s="262"/>
    </row>
    <row r="131" spans="1:11" ht="27" customHeight="1">
      <c r="A131" s="382"/>
      <c r="B131" s="363"/>
      <c r="C131" s="356" t="s">
        <v>215</v>
      </c>
      <c r="D131" s="465"/>
      <c r="E131" s="282">
        <v>754</v>
      </c>
      <c r="F131" s="282">
        <v>75412</v>
      </c>
      <c r="G131" s="282">
        <v>4210</v>
      </c>
      <c r="H131" s="281">
        <v>2000</v>
      </c>
      <c r="I131" s="281"/>
      <c r="J131" s="293">
        <v>2000</v>
      </c>
      <c r="K131" s="283"/>
    </row>
    <row r="132" spans="1:11" ht="27" customHeight="1">
      <c r="A132" s="382"/>
      <c r="B132" s="364"/>
      <c r="C132" s="356" t="s">
        <v>216</v>
      </c>
      <c r="D132" s="465"/>
      <c r="E132" s="282">
        <v>921</v>
      </c>
      <c r="F132" s="282">
        <v>92195</v>
      </c>
      <c r="G132" s="282">
        <v>4210</v>
      </c>
      <c r="H132" s="281">
        <v>3770</v>
      </c>
      <c r="I132" s="281"/>
      <c r="J132" s="293">
        <v>3770</v>
      </c>
      <c r="K132" s="283"/>
    </row>
    <row r="133" spans="1:11" ht="18.75" customHeight="1">
      <c r="A133" s="382"/>
      <c r="B133" s="227" t="s">
        <v>8</v>
      </c>
      <c r="C133" s="461">
        <f>SUM(H127:H132)</f>
        <v>18696.5</v>
      </c>
      <c r="D133" s="462"/>
      <c r="E133" s="462"/>
      <c r="F133" s="462"/>
      <c r="G133" s="462"/>
      <c r="H133" s="463"/>
      <c r="I133" s="29">
        <f>SUM(I127:I132)</f>
        <v>12126.5</v>
      </c>
      <c r="J133" s="28">
        <f>SUM(J127:J132)</f>
        <v>18697</v>
      </c>
      <c r="K133" s="29">
        <v>18696.5</v>
      </c>
    </row>
    <row r="134" spans="1:11" ht="0.75" customHeight="1">
      <c r="A134" s="382">
        <v>22</v>
      </c>
      <c r="B134" s="374" t="s">
        <v>28</v>
      </c>
      <c r="C134" s="464" t="s">
        <v>207</v>
      </c>
      <c r="D134" s="464"/>
      <c r="E134" s="457">
        <v>926</v>
      </c>
      <c r="F134" s="457">
        <v>92695</v>
      </c>
      <c r="G134" s="457">
        <v>6050</v>
      </c>
      <c r="H134" s="458">
        <v>20779.990000000002</v>
      </c>
      <c r="I134" s="400">
        <v>20779.990000000002</v>
      </c>
      <c r="J134" s="401">
        <v>20780</v>
      </c>
      <c r="K134" s="402"/>
    </row>
    <row r="135" spans="1:11" ht="51" customHeight="1">
      <c r="A135" s="382"/>
      <c r="B135" s="374"/>
      <c r="C135" s="464"/>
      <c r="D135" s="464"/>
      <c r="E135" s="457"/>
      <c r="F135" s="457"/>
      <c r="G135" s="457"/>
      <c r="H135" s="458"/>
      <c r="I135" s="400"/>
      <c r="J135" s="401"/>
      <c r="K135" s="402"/>
    </row>
    <row r="136" spans="1:11" ht="5.25" customHeight="1">
      <c r="A136" s="382"/>
      <c r="B136" s="374"/>
      <c r="C136" s="464"/>
      <c r="D136" s="464"/>
      <c r="E136" s="457"/>
      <c r="F136" s="457"/>
      <c r="G136" s="457"/>
      <c r="H136" s="458"/>
      <c r="I136" s="400"/>
      <c r="J136" s="401"/>
      <c r="K136" s="402"/>
    </row>
    <row r="137" spans="1:11" ht="57.75" customHeight="1">
      <c r="A137" s="382"/>
      <c r="B137" s="374"/>
      <c r="C137" s="464"/>
      <c r="D137" s="464"/>
      <c r="E137" s="457"/>
      <c r="F137" s="457"/>
      <c r="G137" s="457"/>
      <c r="H137" s="458"/>
      <c r="I137" s="400"/>
      <c r="J137" s="401"/>
      <c r="K137" s="402"/>
    </row>
    <row r="138" spans="1:11" ht="45" customHeight="1">
      <c r="A138" s="382"/>
      <c r="B138" s="374"/>
      <c r="C138" s="464" t="s">
        <v>209</v>
      </c>
      <c r="D138" s="464"/>
      <c r="E138" s="267">
        <v>926</v>
      </c>
      <c r="F138" s="267">
        <v>92695</v>
      </c>
      <c r="G138" s="266">
        <v>4210</v>
      </c>
      <c r="H138" s="249">
        <v>1185</v>
      </c>
      <c r="I138" s="264"/>
      <c r="J138" s="293">
        <v>1185</v>
      </c>
      <c r="K138" s="402"/>
    </row>
    <row r="139" spans="1:11" ht="24" customHeight="1">
      <c r="A139" s="382"/>
      <c r="B139" s="374"/>
      <c r="C139" s="464" t="s">
        <v>63</v>
      </c>
      <c r="D139" s="464"/>
      <c r="E139" s="457">
        <v>750</v>
      </c>
      <c r="F139" s="457">
        <v>75075</v>
      </c>
      <c r="G139" s="457">
        <v>4210</v>
      </c>
      <c r="H139" s="458">
        <v>390</v>
      </c>
      <c r="I139" s="400"/>
      <c r="J139" s="401">
        <v>390</v>
      </c>
      <c r="K139" s="402"/>
    </row>
    <row r="140" spans="1:11" ht="21.6" customHeight="1">
      <c r="A140" s="382"/>
      <c r="B140" s="374"/>
      <c r="C140" s="464"/>
      <c r="D140" s="464"/>
      <c r="E140" s="457"/>
      <c r="F140" s="457"/>
      <c r="G140" s="457"/>
      <c r="H140" s="458"/>
      <c r="I140" s="400"/>
      <c r="J140" s="401"/>
      <c r="K140" s="402"/>
    </row>
    <row r="141" spans="1:11" ht="22.9" customHeight="1">
      <c r="A141" s="382"/>
      <c r="B141" s="374"/>
      <c r="C141" s="464"/>
      <c r="D141" s="464"/>
      <c r="E141" s="457"/>
      <c r="F141" s="457"/>
      <c r="G141" s="266">
        <v>4300</v>
      </c>
      <c r="H141" s="249">
        <v>650</v>
      </c>
      <c r="I141" s="264"/>
      <c r="J141" s="293">
        <v>650</v>
      </c>
      <c r="K141" s="265"/>
    </row>
    <row r="142" spans="1:11" ht="21" customHeight="1">
      <c r="A142" s="382"/>
      <c r="B142" s="227" t="s">
        <v>8</v>
      </c>
      <c r="C142" s="471">
        <f>SUM(H134:H141)</f>
        <v>23004.99</v>
      </c>
      <c r="D142" s="459"/>
      <c r="E142" s="459"/>
      <c r="F142" s="459"/>
      <c r="G142" s="459"/>
      <c r="H142" s="460"/>
      <c r="I142" s="239">
        <f>SUM(I134:I140)</f>
        <v>20779.990000000002</v>
      </c>
      <c r="J142" s="28">
        <f>SUM(J134:J141)</f>
        <v>23005</v>
      </c>
      <c r="K142" s="29">
        <v>23004.99</v>
      </c>
    </row>
    <row r="143" spans="1:11" ht="17.25" customHeight="1">
      <c r="A143" s="419">
        <v>23</v>
      </c>
      <c r="B143" s="383" t="s">
        <v>29</v>
      </c>
      <c r="C143" s="304" t="s">
        <v>171</v>
      </c>
      <c r="D143" s="337"/>
      <c r="E143" s="308">
        <v>926</v>
      </c>
      <c r="F143" s="308">
        <v>92695</v>
      </c>
      <c r="G143" s="308">
        <v>6050</v>
      </c>
      <c r="H143" s="400">
        <v>16321.28</v>
      </c>
      <c r="I143" s="400">
        <v>16321.28</v>
      </c>
      <c r="J143" s="401">
        <v>16321</v>
      </c>
      <c r="K143" s="309"/>
    </row>
    <row r="144" spans="1:11" ht="23.25" customHeight="1">
      <c r="A144" s="361"/>
      <c r="B144" s="363"/>
      <c r="C144" s="306"/>
      <c r="D144" s="338"/>
      <c r="E144" s="308"/>
      <c r="F144" s="308"/>
      <c r="G144" s="308"/>
      <c r="H144" s="400"/>
      <c r="I144" s="400"/>
      <c r="J144" s="401"/>
      <c r="K144" s="310"/>
    </row>
    <row r="145" spans="1:11" ht="40.5" customHeight="1">
      <c r="A145" s="361"/>
      <c r="B145" s="364"/>
      <c r="C145" s="356" t="s">
        <v>211</v>
      </c>
      <c r="D145" s="357"/>
      <c r="E145" s="278">
        <v>926</v>
      </c>
      <c r="F145" s="278">
        <v>92695</v>
      </c>
      <c r="G145" s="278">
        <v>6050</v>
      </c>
      <c r="H145" s="279">
        <v>3442.46</v>
      </c>
      <c r="I145" s="279">
        <v>3442.46</v>
      </c>
      <c r="J145" s="290">
        <v>3443</v>
      </c>
      <c r="K145" s="466"/>
    </row>
    <row r="146" spans="1:11" ht="14.25">
      <c r="A146" s="362"/>
      <c r="B146" s="227" t="s">
        <v>8</v>
      </c>
      <c r="C146" s="332">
        <f>SUM(H143:H145)</f>
        <v>19763.740000000002</v>
      </c>
      <c r="D146" s="333"/>
      <c r="E146" s="333"/>
      <c r="F146" s="333"/>
      <c r="G146" s="333"/>
      <c r="H146" s="334"/>
      <c r="I146" s="29">
        <f>SUM(I143:I145)</f>
        <v>19763.740000000002</v>
      </c>
      <c r="J146" s="28">
        <f>SUM(J143:J145)</f>
        <v>19764</v>
      </c>
      <c r="K146" s="29">
        <v>19763.740000000002</v>
      </c>
    </row>
    <row r="147" spans="1:11" ht="51.75" customHeight="1">
      <c r="A147" s="382">
        <v>24</v>
      </c>
      <c r="B147" s="383" t="s">
        <v>30</v>
      </c>
      <c r="C147" s="335" t="s">
        <v>65</v>
      </c>
      <c r="D147" s="336"/>
      <c r="E147" s="233">
        <v>600</v>
      </c>
      <c r="F147" s="233">
        <v>60016</v>
      </c>
      <c r="G147" s="233">
        <v>4270</v>
      </c>
      <c r="H147" s="244">
        <v>11851.16</v>
      </c>
      <c r="I147" s="235"/>
      <c r="J147" s="293">
        <v>11852</v>
      </c>
      <c r="K147" s="309"/>
    </row>
    <row r="148" spans="1:11" ht="32.25" customHeight="1">
      <c r="A148" s="382"/>
      <c r="B148" s="363"/>
      <c r="C148" s="434" t="s">
        <v>66</v>
      </c>
      <c r="D148" s="435"/>
      <c r="E148" s="328">
        <v>750</v>
      </c>
      <c r="F148" s="328">
        <v>75075</v>
      </c>
      <c r="G148" s="233">
        <v>4210</v>
      </c>
      <c r="H148" s="250">
        <v>100</v>
      </c>
      <c r="I148" s="244"/>
      <c r="J148" s="297">
        <v>100</v>
      </c>
      <c r="K148" s="310"/>
    </row>
    <row r="149" spans="1:11" ht="36.75" customHeight="1">
      <c r="A149" s="382"/>
      <c r="B149" s="363"/>
      <c r="C149" s="438"/>
      <c r="D149" s="439"/>
      <c r="E149" s="329"/>
      <c r="F149" s="329"/>
      <c r="G149" s="233">
        <v>4300</v>
      </c>
      <c r="H149" s="250">
        <v>500</v>
      </c>
      <c r="I149" s="244"/>
      <c r="J149" s="297">
        <v>500</v>
      </c>
      <c r="K149" s="310"/>
    </row>
    <row r="150" spans="1:11" ht="14.25">
      <c r="A150" s="382"/>
      <c r="B150" s="227" t="s">
        <v>8</v>
      </c>
      <c r="C150" s="377">
        <f>SUM(H147:H149)</f>
        <v>12451.16</v>
      </c>
      <c r="D150" s="378"/>
      <c r="E150" s="378"/>
      <c r="F150" s="378"/>
      <c r="G150" s="378"/>
      <c r="H150" s="379"/>
      <c r="I150" s="239">
        <f>SUM(I147:I149)</f>
        <v>0</v>
      </c>
      <c r="J150" s="28">
        <f>SUM(J147:J149)</f>
        <v>12452</v>
      </c>
      <c r="K150" s="29">
        <v>12451.16</v>
      </c>
    </row>
    <row r="151" spans="1:11" ht="32.25" customHeight="1">
      <c r="A151" s="419">
        <v>25</v>
      </c>
      <c r="B151" s="383" t="s">
        <v>31</v>
      </c>
      <c r="C151" s="445" t="s">
        <v>172</v>
      </c>
      <c r="D151" s="476"/>
      <c r="E151" s="144">
        <v>926</v>
      </c>
      <c r="F151" s="212">
        <v>92695</v>
      </c>
      <c r="G151" s="212">
        <v>6050</v>
      </c>
      <c r="H151" s="67">
        <v>21951.48</v>
      </c>
      <c r="I151" s="244">
        <v>21951.48</v>
      </c>
      <c r="J151" s="293">
        <v>21952</v>
      </c>
      <c r="K151" s="170"/>
    </row>
    <row r="152" spans="1:11" ht="35.25" customHeight="1">
      <c r="A152" s="361"/>
      <c r="B152" s="363"/>
      <c r="C152" s="477" t="s">
        <v>195</v>
      </c>
      <c r="D152" s="478"/>
      <c r="E152" s="144">
        <v>926</v>
      </c>
      <c r="F152" s="212">
        <v>92695</v>
      </c>
      <c r="G152" s="212">
        <v>6050</v>
      </c>
      <c r="H152" s="67">
        <v>6000</v>
      </c>
      <c r="I152" s="244">
        <v>6000</v>
      </c>
      <c r="J152" s="293">
        <v>6000</v>
      </c>
      <c r="K152" s="170"/>
    </row>
    <row r="153" spans="1:11" ht="31.5" customHeight="1">
      <c r="A153" s="361"/>
      <c r="B153" s="363"/>
      <c r="C153" s="447" t="s">
        <v>180</v>
      </c>
      <c r="D153" s="448"/>
      <c r="E153" s="144">
        <v>926</v>
      </c>
      <c r="F153" s="212">
        <v>92695</v>
      </c>
      <c r="G153" s="212">
        <v>6050</v>
      </c>
      <c r="H153" s="67">
        <v>9600</v>
      </c>
      <c r="I153" s="235">
        <v>9600</v>
      </c>
      <c r="J153" s="24">
        <v>9600</v>
      </c>
      <c r="K153" s="170"/>
    </row>
    <row r="154" spans="1:11" ht="25.5" customHeight="1">
      <c r="A154" s="361"/>
      <c r="B154" s="363"/>
      <c r="C154" s="479" t="s">
        <v>181</v>
      </c>
      <c r="D154" s="480"/>
      <c r="E154" s="483">
        <v>750</v>
      </c>
      <c r="F154" s="474">
        <v>75075</v>
      </c>
      <c r="G154" s="217">
        <v>4210</v>
      </c>
      <c r="H154" s="254">
        <v>988</v>
      </c>
      <c r="I154" s="244"/>
      <c r="J154" s="297">
        <v>988</v>
      </c>
      <c r="K154" s="170"/>
    </row>
    <row r="155" spans="1:11" ht="22.5" customHeight="1">
      <c r="A155" s="362"/>
      <c r="B155" s="363"/>
      <c r="C155" s="481"/>
      <c r="D155" s="482"/>
      <c r="E155" s="484"/>
      <c r="F155" s="475"/>
      <c r="G155" s="217">
        <v>4300</v>
      </c>
      <c r="H155" s="254">
        <v>988</v>
      </c>
      <c r="I155" s="244"/>
      <c r="J155" s="297">
        <v>988</v>
      </c>
      <c r="K155" s="170"/>
    </row>
    <row r="156" spans="1:11" ht="14.25">
      <c r="A156" s="175"/>
      <c r="B156" s="227" t="s">
        <v>8</v>
      </c>
      <c r="C156" s="471">
        <f>SUM(H151:H155)</f>
        <v>39527.479999999996</v>
      </c>
      <c r="D156" s="472"/>
      <c r="E156" s="472"/>
      <c r="F156" s="472"/>
      <c r="G156" s="472"/>
      <c r="H156" s="473"/>
      <c r="I156" s="239">
        <f>SUM(I151:I155)</f>
        <v>37551.479999999996</v>
      </c>
      <c r="J156" s="28">
        <f>SUM(J151:J155)</f>
        <v>39528</v>
      </c>
      <c r="K156" s="29">
        <v>39527.480000000003</v>
      </c>
    </row>
    <row r="157" spans="1:11" ht="7.9" customHeight="1">
      <c r="A157" s="382">
        <v>26</v>
      </c>
      <c r="B157" s="383" t="s">
        <v>32</v>
      </c>
      <c r="C157" s="313" t="s">
        <v>203</v>
      </c>
      <c r="D157" s="314"/>
      <c r="E157" s="328">
        <v>926</v>
      </c>
      <c r="F157" s="328">
        <v>92695</v>
      </c>
      <c r="G157" s="328">
        <v>6050</v>
      </c>
      <c r="H157" s="388">
        <v>8652</v>
      </c>
      <c r="I157" s="388">
        <v>8652</v>
      </c>
      <c r="J157" s="467">
        <v>8652</v>
      </c>
      <c r="K157" s="309"/>
    </row>
    <row r="158" spans="1:11" ht="10.9" hidden="1" customHeight="1">
      <c r="A158" s="382"/>
      <c r="B158" s="363"/>
      <c r="C158" s="339"/>
      <c r="D158" s="340"/>
      <c r="E158" s="380"/>
      <c r="F158" s="380"/>
      <c r="G158" s="380"/>
      <c r="H158" s="389"/>
      <c r="I158" s="389"/>
      <c r="J158" s="468"/>
      <c r="K158" s="310"/>
    </row>
    <row r="159" spans="1:11" ht="18.75" customHeight="1">
      <c r="A159" s="382"/>
      <c r="B159" s="363"/>
      <c r="C159" s="339"/>
      <c r="D159" s="340"/>
      <c r="E159" s="380"/>
      <c r="F159" s="380"/>
      <c r="G159" s="380"/>
      <c r="H159" s="389"/>
      <c r="I159" s="389"/>
      <c r="J159" s="468"/>
      <c r="K159" s="310"/>
    </row>
    <row r="160" spans="1:11" ht="8.25" customHeight="1">
      <c r="A160" s="382"/>
      <c r="B160" s="363"/>
      <c r="C160" s="339"/>
      <c r="D160" s="340"/>
      <c r="E160" s="329"/>
      <c r="F160" s="329"/>
      <c r="G160" s="329"/>
      <c r="H160" s="390"/>
      <c r="I160" s="390"/>
      <c r="J160" s="469"/>
      <c r="K160" s="310"/>
    </row>
    <row r="161" spans="1:14" ht="27" customHeight="1">
      <c r="A161" s="382"/>
      <c r="B161" s="363"/>
      <c r="C161" s="313" t="s">
        <v>202</v>
      </c>
      <c r="D161" s="314"/>
      <c r="E161" s="308">
        <v>600</v>
      </c>
      <c r="F161" s="308">
        <v>60016</v>
      </c>
      <c r="G161" s="328">
        <v>4270</v>
      </c>
      <c r="H161" s="330">
        <v>10837.04</v>
      </c>
      <c r="I161" s="330"/>
      <c r="J161" s="325">
        <v>10838</v>
      </c>
      <c r="K161" s="310"/>
    </row>
    <row r="162" spans="1:14" ht="15" hidden="1" customHeight="1">
      <c r="A162" s="382"/>
      <c r="B162" s="363"/>
      <c r="C162" s="339"/>
      <c r="D162" s="340"/>
      <c r="E162" s="308"/>
      <c r="F162" s="308"/>
      <c r="G162" s="380"/>
      <c r="H162" s="381"/>
      <c r="I162" s="381"/>
      <c r="J162" s="326"/>
      <c r="K162" s="310"/>
    </row>
    <row r="163" spans="1:14" ht="9" customHeight="1">
      <c r="A163" s="382"/>
      <c r="B163" s="363"/>
      <c r="C163" s="339"/>
      <c r="D163" s="340"/>
      <c r="E163" s="328"/>
      <c r="F163" s="328"/>
      <c r="G163" s="380"/>
      <c r="H163" s="381"/>
      <c r="I163" s="381"/>
      <c r="J163" s="326"/>
      <c r="K163" s="310"/>
    </row>
    <row r="164" spans="1:14" ht="19.5" customHeight="1">
      <c r="A164" s="382"/>
      <c r="B164" s="363"/>
      <c r="C164" s="304" t="s">
        <v>183</v>
      </c>
      <c r="D164" s="337"/>
      <c r="E164" s="328">
        <v>750</v>
      </c>
      <c r="F164" s="328">
        <v>75075</v>
      </c>
      <c r="G164" s="231">
        <v>4210</v>
      </c>
      <c r="H164" s="253">
        <v>175.72</v>
      </c>
      <c r="I164" s="244"/>
      <c r="J164" s="297">
        <v>176</v>
      </c>
      <c r="K164" s="29"/>
    </row>
    <row r="165" spans="1:14" ht="17.25" customHeight="1">
      <c r="A165" s="382"/>
      <c r="B165" s="364"/>
      <c r="C165" s="306"/>
      <c r="D165" s="338"/>
      <c r="E165" s="329"/>
      <c r="F165" s="329"/>
      <c r="G165" s="231">
        <v>4300</v>
      </c>
      <c r="H165" s="253">
        <v>850</v>
      </c>
      <c r="I165" s="244"/>
      <c r="J165" s="297">
        <v>850</v>
      </c>
      <c r="K165" s="29"/>
    </row>
    <row r="166" spans="1:14" ht="14.25">
      <c r="A166" s="382"/>
      <c r="B166" s="227" t="s">
        <v>8</v>
      </c>
      <c r="C166" s="471">
        <f>SUM(H157:H165)</f>
        <v>20514.760000000002</v>
      </c>
      <c r="D166" s="472"/>
      <c r="E166" s="472"/>
      <c r="F166" s="472"/>
      <c r="G166" s="472"/>
      <c r="H166" s="473"/>
      <c r="I166" s="268">
        <f>SUM(I157:I165)</f>
        <v>8652</v>
      </c>
      <c r="J166" s="28">
        <f>SUM(J157:J165)</f>
        <v>20516</v>
      </c>
      <c r="K166" s="29">
        <v>20514.759999999998</v>
      </c>
    </row>
    <row r="167" spans="1:14" ht="58.5" customHeight="1">
      <c r="A167" s="382">
        <v>27</v>
      </c>
      <c r="B167" s="383" t="s">
        <v>33</v>
      </c>
      <c r="C167" s="356" t="s">
        <v>175</v>
      </c>
      <c r="D167" s="357"/>
      <c r="E167" s="233">
        <v>926</v>
      </c>
      <c r="F167" s="233">
        <v>92695</v>
      </c>
      <c r="G167" s="233">
        <v>6050</v>
      </c>
      <c r="H167" s="244">
        <v>12899.82</v>
      </c>
      <c r="I167" s="235">
        <v>12899.82</v>
      </c>
      <c r="J167" s="293">
        <v>12900</v>
      </c>
      <c r="K167" s="309"/>
    </row>
    <row r="168" spans="1:14" ht="26.25" customHeight="1">
      <c r="A168" s="382"/>
      <c r="B168" s="363"/>
      <c r="C168" s="313" t="s">
        <v>176</v>
      </c>
      <c r="D168" s="314"/>
      <c r="E168" s="328">
        <v>750</v>
      </c>
      <c r="F168" s="308">
        <v>75075</v>
      </c>
      <c r="G168" s="328">
        <v>4210</v>
      </c>
      <c r="H168" s="330">
        <v>500</v>
      </c>
      <c r="I168" s="330"/>
      <c r="J168" s="325">
        <v>500</v>
      </c>
      <c r="K168" s="310"/>
    </row>
    <row r="169" spans="1:14" ht="22.5" customHeight="1">
      <c r="A169" s="382"/>
      <c r="B169" s="364"/>
      <c r="C169" s="315"/>
      <c r="D169" s="316"/>
      <c r="E169" s="329"/>
      <c r="F169" s="308"/>
      <c r="G169" s="329"/>
      <c r="H169" s="331"/>
      <c r="I169" s="331"/>
      <c r="J169" s="327"/>
      <c r="K169" s="171"/>
    </row>
    <row r="170" spans="1:14" ht="14.25">
      <c r="A170" s="382"/>
      <c r="B170" s="227" t="s">
        <v>8</v>
      </c>
      <c r="C170" s="332">
        <f>SUM(H167:H169)</f>
        <v>13399.82</v>
      </c>
      <c r="D170" s="333"/>
      <c r="E170" s="333"/>
      <c r="F170" s="333"/>
      <c r="G170" s="333"/>
      <c r="H170" s="334"/>
      <c r="I170" s="239">
        <f>SUM(I167:I168)</f>
        <v>12899.82</v>
      </c>
      <c r="J170" s="28">
        <f>SUM(J167:J169)</f>
        <v>13400</v>
      </c>
      <c r="K170" s="29">
        <v>13399.82</v>
      </c>
    </row>
    <row r="171" spans="1:14" ht="34.5" customHeight="1">
      <c r="A171" s="382">
        <v>28</v>
      </c>
      <c r="B171" s="383" t="s">
        <v>34</v>
      </c>
      <c r="C171" s="304" t="s">
        <v>191</v>
      </c>
      <c r="D171" s="305"/>
      <c r="E171" s="308">
        <v>900</v>
      </c>
      <c r="F171" s="308">
        <v>90015</v>
      </c>
      <c r="G171" s="292">
        <v>4210</v>
      </c>
      <c r="H171" s="46">
        <v>300</v>
      </c>
      <c r="I171" s="244"/>
      <c r="J171" s="293">
        <v>300</v>
      </c>
      <c r="K171" s="170"/>
    </row>
    <row r="172" spans="1:14" ht="34.5" customHeight="1">
      <c r="A172" s="382"/>
      <c r="B172" s="364"/>
      <c r="C172" s="306"/>
      <c r="D172" s="307"/>
      <c r="E172" s="308"/>
      <c r="F172" s="308"/>
      <c r="G172" s="292">
        <v>6050</v>
      </c>
      <c r="H172" s="46">
        <v>39227.480000000003</v>
      </c>
      <c r="I172" s="291">
        <v>39227.480000000003</v>
      </c>
      <c r="J172" s="293">
        <v>39228</v>
      </c>
      <c r="K172" s="284"/>
    </row>
    <row r="173" spans="1:14" ht="14.25">
      <c r="A173" s="382"/>
      <c r="B173" s="227" t="s">
        <v>8</v>
      </c>
      <c r="C173" s="377">
        <f>SUM(H171:H172)</f>
        <v>39527.480000000003</v>
      </c>
      <c r="D173" s="378"/>
      <c r="E173" s="378"/>
      <c r="F173" s="378"/>
      <c r="G173" s="378"/>
      <c r="H173" s="379"/>
      <c r="I173" s="29">
        <f>SUM(I172)</f>
        <v>39227.480000000003</v>
      </c>
      <c r="J173" s="28">
        <f>SUM(J171:J172)</f>
        <v>39528</v>
      </c>
      <c r="K173" s="29">
        <v>39527.480000000003</v>
      </c>
    </row>
    <row r="174" spans="1:14">
      <c r="A174" s="470" t="s">
        <v>37</v>
      </c>
      <c r="B174" s="470"/>
      <c r="C174" s="470"/>
      <c r="D174" s="470"/>
      <c r="E174" s="470"/>
      <c r="F174" s="470"/>
      <c r="G174" s="470"/>
      <c r="H174" s="29">
        <f>SUM(C13,C23,C27,C32,C36,C44,C47,C53,C59,C62,C67,C69,C75,C87,C93,C106,C111,E116,E122,C126,C133,C142,C146,C150,C156,C166,C170,C173)</f>
        <v>624255.90999999992</v>
      </c>
      <c r="I174" s="29">
        <f>SUM(I173,I170,I166,I156,I150,I146,I142,I133,I126,I122,I116,I111,I106,I93,I87,I75,I69,I67,I62,I59,I53,I47,I44,I36,I32,I27,I23,I13)</f>
        <v>532276.26</v>
      </c>
      <c r="J174" s="28">
        <f>SUM(J173,J170,J166,J156,J150,J146,J142,J133,J126,J122,J116,J111,J106,J93,J87,J75,J69,J67,J62,J59,J53,J47,J44,J36,J32,J27,J23,J13)</f>
        <v>624271</v>
      </c>
      <c r="K174" s="29">
        <f>SUM(K9:K173)</f>
        <v>624257.47999999986</v>
      </c>
      <c r="L174" s="3"/>
      <c r="M174" s="3"/>
      <c r="N174" s="3"/>
    </row>
    <row r="187" spans="6:7">
      <c r="F187" s="102"/>
      <c r="G187" s="102"/>
    </row>
    <row r="202" spans="6:7">
      <c r="F202" s="102"/>
      <c r="G202" s="102"/>
    </row>
  </sheetData>
  <mergeCells count="338">
    <mergeCell ref="I143:I144"/>
    <mergeCell ref="J143:J144"/>
    <mergeCell ref="C145:D145"/>
    <mergeCell ref="C142:H142"/>
    <mergeCell ref="B167:B169"/>
    <mergeCell ref="C167:D167"/>
    <mergeCell ref="G168:G169"/>
    <mergeCell ref="H168:H169"/>
    <mergeCell ref="K157:K163"/>
    <mergeCell ref="J161:J163"/>
    <mergeCell ref="F154:F155"/>
    <mergeCell ref="C156:H156"/>
    <mergeCell ref="B151:B155"/>
    <mergeCell ref="C151:D151"/>
    <mergeCell ref="C152:D152"/>
    <mergeCell ref="C153:D153"/>
    <mergeCell ref="K167:K168"/>
    <mergeCell ref="C168:D169"/>
    <mergeCell ref="E168:E169"/>
    <mergeCell ref="F168:F169"/>
    <mergeCell ref="I168:I169"/>
    <mergeCell ref="J168:J169"/>
    <mergeCell ref="C154:D155"/>
    <mergeCell ref="E154:E155"/>
    <mergeCell ref="J157:J160"/>
    <mergeCell ref="A174:G174"/>
    <mergeCell ref="I161:I163"/>
    <mergeCell ref="G157:G160"/>
    <mergeCell ref="H157:H160"/>
    <mergeCell ref="I157:I160"/>
    <mergeCell ref="A157:A166"/>
    <mergeCell ref="B157:B165"/>
    <mergeCell ref="F164:F165"/>
    <mergeCell ref="C166:H166"/>
    <mergeCell ref="C157:D160"/>
    <mergeCell ref="E157:E160"/>
    <mergeCell ref="F157:F160"/>
    <mergeCell ref="C161:D163"/>
    <mergeCell ref="E161:E163"/>
    <mergeCell ref="F161:F163"/>
    <mergeCell ref="G161:G163"/>
    <mergeCell ref="H161:H163"/>
    <mergeCell ref="C164:D165"/>
    <mergeCell ref="E164:E165"/>
    <mergeCell ref="C170:H170"/>
    <mergeCell ref="A171:A173"/>
    <mergeCell ref="C173:H173"/>
    <mergeCell ref="B171:B172"/>
    <mergeCell ref="K134:K140"/>
    <mergeCell ref="C139:D141"/>
    <mergeCell ref="E139:E141"/>
    <mergeCell ref="F139:F141"/>
    <mergeCell ref="C138:D138"/>
    <mergeCell ref="A167:A170"/>
    <mergeCell ref="C146:H146"/>
    <mergeCell ref="A147:A150"/>
    <mergeCell ref="B147:B149"/>
    <mergeCell ref="C147:D147"/>
    <mergeCell ref="A151:A155"/>
    <mergeCell ref="K147:K149"/>
    <mergeCell ref="C148:D149"/>
    <mergeCell ref="E148:E149"/>
    <mergeCell ref="F148:F149"/>
    <mergeCell ref="C150:H150"/>
    <mergeCell ref="A143:A146"/>
    <mergeCell ref="B143:B145"/>
    <mergeCell ref="K143:K145"/>
    <mergeCell ref="C143:D144"/>
    <mergeCell ref="E143:E144"/>
    <mergeCell ref="F143:F144"/>
    <mergeCell ref="G143:G144"/>
    <mergeCell ref="H143:H144"/>
    <mergeCell ref="K123:K125"/>
    <mergeCell ref="C126:H126"/>
    <mergeCell ref="A123:A126"/>
    <mergeCell ref="B123:B125"/>
    <mergeCell ref="C123:D125"/>
    <mergeCell ref="E123:E125"/>
    <mergeCell ref="F123:F125"/>
    <mergeCell ref="G123:G125"/>
    <mergeCell ref="K127:K129"/>
    <mergeCell ref="A127:A133"/>
    <mergeCell ref="C127:D129"/>
    <mergeCell ref="E127:E129"/>
    <mergeCell ref="F127:F129"/>
    <mergeCell ref="G127:G129"/>
    <mergeCell ref="H127:H129"/>
    <mergeCell ref="I127:I129"/>
    <mergeCell ref="J127:J129"/>
    <mergeCell ref="B127:B132"/>
    <mergeCell ref="C131:D131"/>
    <mergeCell ref="C132:D132"/>
    <mergeCell ref="G139:G140"/>
    <mergeCell ref="H139:H140"/>
    <mergeCell ref="I139:I140"/>
    <mergeCell ref="J139:J140"/>
    <mergeCell ref="C130:D130"/>
    <mergeCell ref="E116:H116"/>
    <mergeCell ref="A117:A122"/>
    <mergeCell ref="B117:B121"/>
    <mergeCell ref="C117:D117"/>
    <mergeCell ref="H123:H125"/>
    <mergeCell ref="I123:I125"/>
    <mergeCell ref="J123:J125"/>
    <mergeCell ref="C133:H133"/>
    <mergeCell ref="A134:A142"/>
    <mergeCell ref="B134:B141"/>
    <mergeCell ref="C134:D137"/>
    <mergeCell ref="E134:E137"/>
    <mergeCell ref="F134:F137"/>
    <mergeCell ref="G134:G137"/>
    <mergeCell ref="H134:H137"/>
    <mergeCell ref="I134:I137"/>
    <mergeCell ref="J134:J137"/>
    <mergeCell ref="K117:K121"/>
    <mergeCell ref="C120:D121"/>
    <mergeCell ref="E120:E121"/>
    <mergeCell ref="F120:F121"/>
    <mergeCell ref="E122:H122"/>
    <mergeCell ref="C119:D119"/>
    <mergeCell ref="A94:A106"/>
    <mergeCell ref="B94:B105"/>
    <mergeCell ref="C94:D101"/>
    <mergeCell ref="E94:E101"/>
    <mergeCell ref="F94:F101"/>
    <mergeCell ref="G94:G101"/>
    <mergeCell ref="H94:H101"/>
    <mergeCell ref="C106:H106"/>
    <mergeCell ref="B112:B115"/>
    <mergeCell ref="C112:D112"/>
    <mergeCell ref="C113:D113"/>
    <mergeCell ref="C114:D115"/>
    <mergeCell ref="E114:E115"/>
    <mergeCell ref="F114:F115"/>
    <mergeCell ref="A107:A111"/>
    <mergeCell ref="B107:B110"/>
    <mergeCell ref="C107:D107"/>
    <mergeCell ref="C111:H111"/>
    <mergeCell ref="K107:K109"/>
    <mergeCell ref="C108:D110"/>
    <mergeCell ref="E108:E110"/>
    <mergeCell ref="F108:F110"/>
    <mergeCell ref="B88:B92"/>
    <mergeCell ref="C88:D88"/>
    <mergeCell ref="C89:D89"/>
    <mergeCell ref="C90:D90"/>
    <mergeCell ref="C91:D92"/>
    <mergeCell ref="E91:E92"/>
    <mergeCell ref="F91:F92"/>
    <mergeCell ref="I94:I101"/>
    <mergeCell ref="J94:J101"/>
    <mergeCell ref="K94:K104"/>
    <mergeCell ref="C104:D105"/>
    <mergeCell ref="E104:E105"/>
    <mergeCell ref="F104:F105"/>
    <mergeCell ref="I104:I105"/>
    <mergeCell ref="C93:H93"/>
    <mergeCell ref="C102:D103"/>
    <mergeCell ref="J76:J83"/>
    <mergeCell ref="K76:K86"/>
    <mergeCell ref="C84:D86"/>
    <mergeCell ref="E84:E86"/>
    <mergeCell ref="F84:F86"/>
    <mergeCell ref="G84:G85"/>
    <mergeCell ref="H84:H85"/>
    <mergeCell ref="I84:I85"/>
    <mergeCell ref="J84:J85"/>
    <mergeCell ref="A76:A87"/>
    <mergeCell ref="B76:B86"/>
    <mergeCell ref="C76:D83"/>
    <mergeCell ref="E76:E83"/>
    <mergeCell ref="F76:F83"/>
    <mergeCell ref="G76:G83"/>
    <mergeCell ref="H76:H83"/>
    <mergeCell ref="A88:A93"/>
    <mergeCell ref="I70:I72"/>
    <mergeCell ref="I76:I83"/>
    <mergeCell ref="C87:H87"/>
    <mergeCell ref="J70:J72"/>
    <mergeCell ref="K70:K74"/>
    <mergeCell ref="C73:D73"/>
    <mergeCell ref="C74:D74"/>
    <mergeCell ref="A68:A69"/>
    <mergeCell ref="C68:D68"/>
    <mergeCell ref="C69:H69"/>
    <mergeCell ref="A70:A75"/>
    <mergeCell ref="B70:B74"/>
    <mergeCell ref="C70:D72"/>
    <mergeCell ref="E70:E72"/>
    <mergeCell ref="F70:F72"/>
    <mergeCell ref="G70:G72"/>
    <mergeCell ref="H70:H72"/>
    <mergeCell ref="C75:H75"/>
    <mergeCell ref="A63:A67"/>
    <mergeCell ref="B63:B66"/>
    <mergeCell ref="C63:D63"/>
    <mergeCell ref="K63:K66"/>
    <mergeCell ref="C64:D64"/>
    <mergeCell ref="C65:D66"/>
    <mergeCell ref="E65:E66"/>
    <mergeCell ref="F65:F66"/>
    <mergeCell ref="C67:H67"/>
    <mergeCell ref="H60:H61"/>
    <mergeCell ref="I60:I61"/>
    <mergeCell ref="J60:J61"/>
    <mergeCell ref="K60:K61"/>
    <mergeCell ref="C62:H62"/>
    <mergeCell ref="A60:A62"/>
    <mergeCell ref="B60:B61"/>
    <mergeCell ref="C60:D61"/>
    <mergeCell ref="E60:E61"/>
    <mergeCell ref="F60:F61"/>
    <mergeCell ref="G60:G61"/>
    <mergeCell ref="A54:A59"/>
    <mergeCell ref="B54:B58"/>
    <mergeCell ref="C54:D56"/>
    <mergeCell ref="E54:E56"/>
    <mergeCell ref="F54:F56"/>
    <mergeCell ref="G54:G56"/>
    <mergeCell ref="H54:H56"/>
    <mergeCell ref="C59:H59"/>
    <mergeCell ref="A48:A53"/>
    <mergeCell ref="B48:B52"/>
    <mergeCell ref="G48:G52"/>
    <mergeCell ref="H48:H52"/>
    <mergeCell ref="I54:I56"/>
    <mergeCell ref="J54:J56"/>
    <mergeCell ref="K54:K57"/>
    <mergeCell ref="C57:D58"/>
    <mergeCell ref="E57:E58"/>
    <mergeCell ref="F57:F58"/>
    <mergeCell ref="C53:H53"/>
    <mergeCell ref="I48:I52"/>
    <mergeCell ref="J48:J52"/>
    <mergeCell ref="K48:K52"/>
    <mergeCell ref="G57:G58"/>
    <mergeCell ref="H57:H58"/>
    <mergeCell ref="J57:J58"/>
    <mergeCell ref="A45:A47"/>
    <mergeCell ref="B45:B46"/>
    <mergeCell ref="C45:D46"/>
    <mergeCell ref="E45:E46"/>
    <mergeCell ref="F45:F46"/>
    <mergeCell ref="G45:G46"/>
    <mergeCell ref="H45:H46"/>
    <mergeCell ref="E41:E42"/>
    <mergeCell ref="F41:F42"/>
    <mergeCell ref="I45:I46"/>
    <mergeCell ref="J45:J46"/>
    <mergeCell ref="K45:K46"/>
    <mergeCell ref="C47:H47"/>
    <mergeCell ref="C48:D52"/>
    <mergeCell ref="E48:E52"/>
    <mergeCell ref="F48:F52"/>
    <mergeCell ref="C44:H44"/>
    <mergeCell ref="I41:I42"/>
    <mergeCell ref="J41:J42"/>
    <mergeCell ref="E37:E39"/>
    <mergeCell ref="F37:F39"/>
    <mergeCell ref="G37:G39"/>
    <mergeCell ref="H37:H39"/>
    <mergeCell ref="G41:G42"/>
    <mergeCell ref="H41:H42"/>
    <mergeCell ref="I37:I39"/>
    <mergeCell ref="A37:A44"/>
    <mergeCell ref="C43:D43"/>
    <mergeCell ref="B37:B43"/>
    <mergeCell ref="A24:A27"/>
    <mergeCell ref="B24:B26"/>
    <mergeCell ref="C24:D24"/>
    <mergeCell ref="C25:D25"/>
    <mergeCell ref="C27:H27"/>
    <mergeCell ref="A33:A36"/>
    <mergeCell ref="B33:B35"/>
    <mergeCell ref="C33:D33"/>
    <mergeCell ref="C34:D35"/>
    <mergeCell ref="A28:A32"/>
    <mergeCell ref="B28:B31"/>
    <mergeCell ref="C28:D28"/>
    <mergeCell ref="C30:D31"/>
    <mergeCell ref="G30:G31"/>
    <mergeCell ref="H30:H31"/>
    <mergeCell ref="E34:E35"/>
    <mergeCell ref="F34:F35"/>
    <mergeCell ref="C36:H36"/>
    <mergeCell ref="A14:A23"/>
    <mergeCell ref="B14:B22"/>
    <mergeCell ref="C14:D18"/>
    <mergeCell ref="E14:E18"/>
    <mergeCell ref="F14:F18"/>
    <mergeCell ref="G14:G18"/>
    <mergeCell ref="C23:H23"/>
    <mergeCell ref="A9:A13"/>
    <mergeCell ref="B9:B12"/>
    <mergeCell ref="C9:D9"/>
    <mergeCell ref="H14:H18"/>
    <mergeCell ref="C19:D19"/>
    <mergeCell ref="C20:D20"/>
    <mergeCell ref="C21:D22"/>
    <mergeCell ref="E21:E22"/>
    <mergeCell ref="F21:F22"/>
    <mergeCell ref="G21:G22"/>
    <mergeCell ref="H21:H22"/>
    <mergeCell ref="H1:I1"/>
    <mergeCell ref="H2:J2"/>
    <mergeCell ref="B5:D5"/>
    <mergeCell ref="C8:D8"/>
    <mergeCell ref="H3:J3"/>
    <mergeCell ref="H5:J5"/>
    <mergeCell ref="H4:J4"/>
    <mergeCell ref="G11:G12"/>
    <mergeCell ref="H11:H12"/>
    <mergeCell ref="I11:I12"/>
    <mergeCell ref="J11:J12"/>
    <mergeCell ref="C171:D172"/>
    <mergeCell ref="E171:E172"/>
    <mergeCell ref="F171:F172"/>
    <mergeCell ref="K9:K12"/>
    <mergeCell ref="C10:D10"/>
    <mergeCell ref="C11:D12"/>
    <mergeCell ref="E11:E12"/>
    <mergeCell ref="F11:F12"/>
    <mergeCell ref="C13:H13"/>
    <mergeCell ref="I14:I18"/>
    <mergeCell ref="J14:J18"/>
    <mergeCell ref="K14:K22"/>
    <mergeCell ref="E30:E31"/>
    <mergeCell ref="F30:F31"/>
    <mergeCell ref="J21:J22"/>
    <mergeCell ref="I21:I22"/>
    <mergeCell ref="J30:J31"/>
    <mergeCell ref="I30:I31"/>
    <mergeCell ref="C32:H32"/>
    <mergeCell ref="J37:J39"/>
    <mergeCell ref="K37:K42"/>
    <mergeCell ref="C40:D40"/>
    <mergeCell ref="C41:D42"/>
    <mergeCell ref="C37:D3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342"/>
      <c r="I1" s="342"/>
    </row>
    <row r="2" spans="1:15">
      <c r="A2" s="1"/>
      <c r="B2" s="223"/>
      <c r="D2" s="205"/>
      <c r="H2" s="342"/>
      <c r="I2" s="342"/>
      <c r="J2" s="544"/>
      <c r="K2" s="140"/>
    </row>
    <row r="3" spans="1:15">
      <c r="A3" s="1"/>
      <c r="B3" s="223"/>
      <c r="D3" s="205"/>
      <c r="H3" s="342"/>
      <c r="I3" s="342"/>
    </row>
    <row r="4" spans="1:15">
      <c r="A4" s="1"/>
      <c r="B4" s="223"/>
      <c r="D4" s="205"/>
      <c r="H4" s="342"/>
      <c r="I4" s="342"/>
    </row>
    <row r="5" spans="1:15">
      <c r="A5" s="145"/>
      <c r="B5" s="343" t="s">
        <v>124</v>
      </c>
      <c r="C5" s="343"/>
      <c r="D5" s="343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344" t="s">
        <v>2</v>
      </c>
      <c r="D8" s="34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346">
        <v>1</v>
      </c>
      <c r="B9" s="349" t="s">
        <v>7</v>
      </c>
      <c r="C9" s="335" t="s">
        <v>134</v>
      </c>
      <c r="D9" s="336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309"/>
    </row>
    <row r="10" spans="1:15" ht="30" customHeight="1">
      <c r="A10" s="347"/>
      <c r="B10" s="350"/>
      <c r="C10" s="548" t="s">
        <v>135</v>
      </c>
      <c r="D10" s="549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310"/>
      <c r="O10" s="8"/>
    </row>
    <row r="11" spans="1:15" ht="30.75" customHeight="1">
      <c r="A11" s="347"/>
      <c r="B11" s="350"/>
      <c r="C11" s="313" t="s">
        <v>136</v>
      </c>
      <c r="D11" s="314"/>
      <c r="E11" s="317">
        <v>750</v>
      </c>
      <c r="F11" s="317">
        <v>75075</v>
      </c>
      <c r="G11" s="148">
        <v>4210</v>
      </c>
      <c r="H11" s="191">
        <v>548</v>
      </c>
      <c r="I11" s="21"/>
      <c r="J11" s="144"/>
      <c r="K11" s="144"/>
      <c r="L11" s="310"/>
      <c r="O11" s="8"/>
    </row>
    <row r="12" spans="1:15" ht="30" customHeight="1">
      <c r="A12" s="347"/>
      <c r="B12" s="350"/>
      <c r="C12" s="315"/>
      <c r="D12" s="316"/>
      <c r="E12" s="318"/>
      <c r="F12" s="318"/>
      <c r="G12" s="148">
        <v>4300</v>
      </c>
      <c r="H12" s="192">
        <v>548</v>
      </c>
      <c r="I12" s="21"/>
      <c r="J12" s="22"/>
      <c r="K12" s="143"/>
      <c r="L12" s="310"/>
    </row>
    <row r="13" spans="1:15" ht="14.25" customHeight="1">
      <c r="A13" s="348"/>
      <c r="B13" s="226" t="s">
        <v>8</v>
      </c>
      <c r="C13" s="319">
        <f>SUM(H9:H12)</f>
        <v>21937.75</v>
      </c>
      <c r="D13" s="320"/>
      <c r="E13" s="320"/>
      <c r="F13" s="320"/>
      <c r="G13" s="320"/>
      <c r="H13" s="321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346">
        <v>2</v>
      </c>
      <c r="B14" s="349" t="s">
        <v>9</v>
      </c>
      <c r="C14" s="313" t="s">
        <v>128</v>
      </c>
      <c r="D14" s="314"/>
      <c r="E14" s="317">
        <v>926</v>
      </c>
      <c r="F14" s="317">
        <v>92695</v>
      </c>
      <c r="G14" s="317">
        <v>6050</v>
      </c>
      <c r="H14" s="545">
        <v>3500</v>
      </c>
      <c r="I14" s="322"/>
      <c r="J14" s="325"/>
      <c r="K14" s="325"/>
      <c r="L14" s="309"/>
    </row>
    <row r="15" spans="1:15" ht="15.75" customHeight="1">
      <c r="A15" s="347"/>
      <c r="B15" s="350"/>
      <c r="C15" s="339"/>
      <c r="D15" s="340"/>
      <c r="E15" s="351"/>
      <c r="F15" s="351"/>
      <c r="G15" s="351"/>
      <c r="H15" s="546"/>
      <c r="I15" s="323"/>
      <c r="J15" s="326"/>
      <c r="K15" s="326"/>
      <c r="L15" s="310"/>
    </row>
    <row r="16" spans="1:15" ht="4.9000000000000004" customHeight="1">
      <c r="A16" s="347"/>
      <c r="B16" s="350"/>
      <c r="C16" s="339"/>
      <c r="D16" s="340"/>
      <c r="E16" s="351"/>
      <c r="F16" s="351"/>
      <c r="G16" s="351"/>
      <c r="H16" s="546"/>
      <c r="I16" s="323"/>
      <c r="J16" s="326"/>
      <c r="K16" s="326"/>
      <c r="L16" s="310"/>
    </row>
    <row r="17" spans="1:12" ht="9" hidden="1" customHeight="1">
      <c r="A17" s="347"/>
      <c r="B17" s="350"/>
      <c r="C17" s="339"/>
      <c r="D17" s="340"/>
      <c r="E17" s="351"/>
      <c r="F17" s="351"/>
      <c r="G17" s="351"/>
      <c r="H17" s="546"/>
      <c r="I17" s="323"/>
      <c r="J17" s="326"/>
      <c r="K17" s="326"/>
      <c r="L17" s="310"/>
    </row>
    <row r="18" spans="1:12" ht="28.5" customHeight="1">
      <c r="A18" s="347"/>
      <c r="B18" s="350"/>
      <c r="C18" s="315"/>
      <c r="D18" s="316"/>
      <c r="E18" s="318"/>
      <c r="F18" s="318"/>
      <c r="G18" s="318"/>
      <c r="H18" s="547"/>
      <c r="I18" s="324"/>
      <c r="J18" s="327"/>
      <c r="K18" s="327"/>
      <c r="L18" s="310"/>
    </row>
    <row r="19" spans="1:12" ht="38.25" customHeight="1">
      <c r="A19" s="347"/>
      <c r="B19" s="350"/>
      <c r="C19" s="335" t="s">
        <v>129</v>
      </c>
      <c r="D19" s="336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310"/>
    </row>
    <row r="20" spans="1:12" ht="26.45" customHeight="1">
      <c r="A20" s="347"/>
      <c r="B20" s="350"/>
      <c r="C20" s="313" t="s">
        <v>130</v>
      </c>
      <c r="D20" s="314"/>
      <c r="E20" s="317">
        <v>750</v>
      </c>
      <c r="F20" s="317">
        <v>75075</v>
      </c>
      <c r="G20" s="65">
        <v>4210</v>
      </c>
      <c r="H20" s="193">
        <v>595.88</v>
      </c>
      <c r="I20" s="165"/>
      <c r="J20" s="154"/>
      <c r="K20" s="154"/>
      <c r="L20" s="310"/>
    </row>
    <row r="21" spans="1:12" ht="27" customHeight="1">
      <c r="A21" s="347"/>
      <c r="B21" s="350"/>
      <c r="C21" s="315"/>
      <c r="D21" s="316"/>
      <c r="E21" s="318"/>
      <c r="F21" s="318"/>
      <c r="G21" s="65">
        <v>4300</v>
      </c>
      <c r="H21" s="193">
        <v>595.87</v>
      </c>
      <c r="I21" s="130"/>
      <c r="J21" s="125"/>
      <c r="K21" s="138"/>
      <c r="L21" s="310"/>
    </row>
    <row r="22" spans="1:12" ht="14.25" customHeight="1">
      <c r="A22" s="348"/>
      <c r="B22" s="226" t="s">
        <v>8</v>
      </c>
      <c r="C22" s="352">
        <f>SUM(H14:H21)</f>
        <v>23835.07</v>
      </c>
      <c r="D22" s="352"/>
      <c r="E22" s="352"/>
      <c r="F22" s="352"/>
      <c r="G22" s="352"/>
      <c r="H22" s="352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346">
        <v>3</v>
      </c>
      <c r="B23" s="349" t="s">
        <v>10</v>
      </c>
      <c r="C23" s="360" t="s">
        <v>137</v>
      </c>
      <c r="D23" s="360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347"/>
      <c r="B24" s="350"/>
      <c r="C24" s="360" t="s">
        <v>138</v>
      </c>
      <c r="D24" s="360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347"/>
      <c r="B25" s="350"/>
      <c r="C25" s="360" t="s">
        <v>139</v>
      </c>
      <c r="D25" s="360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347"/>
      <c r="B26" s="350"/>
      <c r="C26" s="360" t="s">
        <v>140</v>
      </c>
      <c r="D26" s="360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347"/>
      <c r="B27" s="350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348"/>
      <c r="B28" s="226" t="s">
        <v>8</v>
      </c>
      <c r="C28" s="319">
        <f>SUM(H23:H26)</f>
        <v>16127.21</v>
      </c>
      <c r="D28" s="320"/>
      <c r="E28" s="320"/>
      <c r="F28" s="320"/>
      <c r="G28" s="320"/>
      <c r="H28" s="321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371">
        <v>4</v>
      </c>
      <c r="B29" s="374" t="s">
        <v>11</v>
      </c>
      <c r="C29" s="360" t="s">
        <v>141</v>
      </c>
      <c r="D29" s="360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372"/>
      <c r="B30" s="374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372"/>
      <c r="B31" s="374"/>
      <c r="C31" s="313" t="s">
        <v>142</v>
      </c>
      <c r="D31" s="314"/>
      <c r="E31" s="328">
        <v>750</v>
      </c>
      <c r="F31" s="328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372"/>
      <c r="B32" s="374"/>
      <c r="C32" s="315"/>
      <c r="D32" s="316"/>
      <c r="E32" s="329"/>
      <c r="F32" s="329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373"/>
      <c r="B33" s="227" t="s">
        <v>8</v>
      </c>
      <c r="C33" s="420">
        <f>SUM(H29:H32)</f>
        <v>17115.400000000001</v>
      </c>
      <c r="D33" s="524"/>
      <c r="E33" s="524"/>
      <c r="F33" s="524"/>
      <c r="G33" s="524"/>
      <c r="H33" s="525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419">
        <v>5</v>
      </c>
      <c r="B34" s="383" t="s">
        <v>12</v>
      </c>
      <c r="C34" s="365" t="s">
        <v>143</v>
      </c>
      <c r="D34" s="543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61"/>
      <c r="B35" s="363"/>
      <c r="C35" s="365" t="s">
        <v>144</v>
      </c>
      <c r="D35" s="366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61"/>
      <c r="B36" s="363"/>
      <c r="C36" s="365" t="s">
        <v>145</v>
      </c>
      <c r="D36" s="366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61"/>
      <c r="B37" s="363"/>
      <c r="C37" s="367" t="s">
        <v>146</v>
      </c>
      <c r="D37" s="368"/>
      <c r="E37" s="375">
        <v>750</v>
      </c>
      <c r="F37" s="375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61"/>
      <c r="B38" s="364"/>
      <c r="C38" s="369"/>
      <c r="D38" s="370"/>
      <c r="E38" s="376"/>
      <c r="F38" s="376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62"/>
      <c r="B39" s="227" t="s">
        <v>8</v>
      </c>
      <c r="C39" s="377">
        <f>SUM(H34:H38)</f>
        <v>15613.35</v>
      </c>
      <c r="D39" s="378"/>
      <c r="E39" s="378"/>
      <c r="F39" s="378"/>
      <c r="G39" s="378"/>
      <c r="H39" s="379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382">
        <v>6</v>
      </c>
      <c r="B40" s="383" t="s">
        <v>13</v>
      </c>
      <c r="C40" s="313" t="s">
        <v>147</v>
      </c>
      <c r="D40" s="314"/>
      <c r="E40" s="328">
        <v>926</v>
      </c>
      <c r="F40" s="328">
        <v>92695</v>
      </c>
      <c r="G40" s="328">
        <v>6050</v>
      </c>
      <c r="H40" s="506">
        <v>14500</v>
      </c>
      <c r="I40" s="330"/>
      <c r="J40" s="325"/>
      <c r="K40" s="325"/>
      <c r="L40" s="309"/>
    </row>
    <row r="41" spans="1:12" ht="12.75" customHeight="1">
      <c r="A41" s="382"/>
      <c r="B41" s="363"/>
      <c r="C41" s="339"/>
      <c r="D41" s="340"/>
      <c r="E41" s="380"/>
      <c r="F41" s="380"/>
      <c r="G41" s="380"/>
      <c r="H41" s="507"/>
      <c r="I41" s="381"/>
      <c r="J41" s="326"/>
      <c r="K41" s="326"/>
      <c r="L41" s="310"/>
    </row>
    <row r="42" spans="1:12" ht="12.75" customHeight="1">
      <c r="A42" s="382"/>
      <c r="B42" s="363"/>
      <c r="C42" s="339"/>
      <c r="D42" s="340"/>
      <c r="E42" s="380"/>
      <c r="F42" s="380"/>
      <c r="G42" s="380"/>
      <c r="H42" s="507"/>
      <c r="I42" s="381"/>
      <c r="J42" s="326"/>
      <c r="K42" s="326"/>
      <c r="L42" s="310"/>
    </row>
    <row r="43" spans="1:12" ht="12.75" customHeight="1">
      <c r="A43" s="382"/>
      <c r="B43" s="363"/>
      <c r="C43" s="315"/>
      <c r="D43" s="316"/>
      <c r="E43" s="329"/>
      <c r="F43" s="329"/>
      <c r="G43" s="329"/>
      <c r="H43" s="508"/>
      <c r="I43" s="331"/>
      <c r="J43" s="327"/>
      <c r="K43" s="327"/>
      <c r="L43" s="310"/>
    </row>
    <row r="44" spans="1:12" ht="48" customHeight="1">
      <c r="A44" s="382"/>
      <c r="B44" s="363"/>
      <c r="C44" s="335" t="s">
        <v>148</v>
      </c>
      <c r="D44" s="336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310"/>
    </row>
    <row r="45" spans="1:12" ht="33" customHeight="1">
      <c r="A45" s="382"/>
      <c r="B45" s="363"/>
      <c r="C45" s="304" t="s">
        <v>149</v>
      </c>
      <c r="D45" s="337"/>
      <c r="E45" s="328">
        <v>750</v>
      </c>
      <c r="F45" s="328">
        <v>75075</v>
      </c>
      <c r="G45" s="150">
        <v>4210</v>
      </c>
      <c r="H45" s="196">
        <v>393</v>
      </c>
      <c r="I45" s="153"/>
      <c r="J45" s="151"/>
      <c r="K45" s="151"/>
      <c r="L45" s="310"/>
    </row>
    <row r="46" spans="1:12" ht="32.25" customHeight="1">
      <c r="A46" s="382"/>
      <c r="B46" s="363"/>
      <c r="C46" s="306"/>
      <c r="D46" s="338"/>
      <c r="E46" s="329"/>
      <c r="F46" s="329"/>
      <c r="G46" s="121">
        <v>4300</v>
      </c>
      <c r="H46" s="192">
        <v>393</v>
      </c>
      <c r="I46" s="131"/>
      <c r="J46" s="22"/>
      <c r="K46" s="143"/>
      <c r="L46" s="310"/>
    </row>
    <row r="47" spans="1:12" ht="14.25">
      <c r="A47" s="382"/>
      <c r="B47" s="227" t="s">
        <v>8</v>
      </c>
      <c r="C47" s="377">
        <f>SUM(H40:H46)</f>
        <v>15731.94</v>
      </c>
      <c r="D47" s="378"/>
      <c r="E47" s="378"/>
      <c r="F47" s="378"/>
      <c r="G47" s="378"/>
      <c r="H47" s="379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382">
        <v>7</v>
      </c>
      <c r="B48" s="383" t="s">
        <v>14</v>
      </c>
      <c r="C48" s="313" t="s">
        <v>150</v>
      </c>
      <c r="D48" s="314"/>
      <c r="E48" s="541"/>
      <c r="F48" s="541"/>
      <c r="G48" s="541"/>
      <c r="H48" s="506">
        <v>17510.669999999998</v>
      </c>
      <c r="I48" s="330"/>
      <c r="J48" s="325"/>
      <c r="K48" s="325"/>
      <c r="L48" s="309"/>
    </row>
    <row r="49" spans="1:12" ht="25.15" customHeight="1">
      <c r="A49" s="382"/>
      <c r="B49" s="363"/>
      <c r="C49" s="315"/>
      <c r="D49" s="316"/>
      <c r="E49" s="542"/>
      <c r="F49" s="542"/>
      <c r="G49" s="542"/>
      <c r="H49" s="508"/>
      <c r="I49" s="331"/>
      <c r="J49" s="327"/>
      <c r="K49" s="327"/>
      <c r="L49" s="310"/>
    </row>
    <row r="50" spans="1:12" ht="14.25">
      <c r="A50" s="382"/>
      <c r="B50" s="227" t="s">
        <v>8</v>
      </c>
      <c r="C50" s="332">
        <f>SUM(H48:H49)</f>
        <v>17510.669999999998</v>
      </c>
      <c r="D50" s="384"/>
      <c r="E50" s="384"/>
      <c r="F50" s="384"/>
      <c r="G50" s="384"/>
      <c r="H50" s="385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382">
        <v>8</v>
      </c>
      <c r="B51" s="383" t="s">
        <v>15</v>
      </c>
      <c r="C51" s="535" t="s">
        <v>151</v>
      </c>
      <c r="D51" s="536"/>
      <c r="E51" s="328">
        <v>926</v>
      </c>
      <c r="F51" s="328">
        <v>92695</v>
      </c>
      <c r="G51" s="328">
        <v>6050</v>
      </c>
      <c r="H51" s="506">
        <v>24467.51</v>
      </c>
      <c r="I51" s="330"/>
      <c r="J51" s="330"/>
      <c r="K51" s="330"/>
      <c r="L51" s="309"/>
    </row>
    <row r="52" spans="1:12" ht="14.25" customHeight="1">
      <c r="A52" s="382"/>
      <c r="B52" s="363"/>
      <c r="C52" s="537"/>
      <c r="D52" s="538"/>
      <c r="E52" s="380"/>
      <c r="F52" s="380"/>
      <c r="G52" s="380"/>
      <c r="H52" s="507"/>
      <c r="I52" s="381"/>
      <c r="J52" s="381"/>
      <c r="K52" s="381"/>
      <c r="L52" s="310"/>
    </row>
    <row r="53" spans="1:12" ht="14.25" customHeight="1">
      <c r="A53" s="382"/>
      <c r="B53" s="363"/>
      <c r="C53" s="537"/>
      <c r="D53" s="538"/>
      <c r="E53" s="380"/>
      <c r="F53" s="380"/>
      <c r="G53" s="380"/>
      <c r="H53" s="507"/>
      <c r="I53" s="381"/>
      <c r="J53" s="381"/>
      <c r="K53" s="381"/>
      <c r="L53" s="310"/>
    </row>
    <row r="54" spans="1:12" ht="14.25" customHeight="1">
      <c r="A54" s="382"/>
      <c r="B54" s="363"/>
      <c r="C54" s="537"/>
      <c r="D54" s="538"/>
      <c r="E54" s="380"/>
      <c r="F54" s="380"/>
      <c r="G54" s="380"/>
      <c r="H54" s="507"/>
      <c r="I54" s="381"/>
      <c r="J54" s="381"/>
      <c r="K54" s="381"/>
      <c r="L54" s="310"/>
    </row>
    <row r="55" spans="1:12" ht="19.5" customHeight="1">
      <c r="A55" s="382"/>
      <c r="B55" s="363"/>
      <c r="C55" s="539"/>
      <c r="D55" s="540"/>
      <c r="E55" s="329"/>
      <c r="F55" s="329"/>
      <c r="G55" s="329"/>
      <c r="H55" s="508"/>
      <c r="I55" s="331"/>
      <c r="J55" s="331"/>
      <c r="K55" s="331"/>
      <c r="L55" s="310"/>
    </row>
    <row r="56" spans="1:12" ht="14.25">
      <c r="A56" s="382"/>
      <c r="B56" s="227" t="s">
        <v>8</v>
      </c>
      <c r="C56" s="391">
        <f>SUM(H51:H55)</f>
        <v>24467.51</v>
      </c>
      <c r="D56" s="392"/>
      <c r="E56" s="333"/>
      <c r="F56" s="333"/>
      <c r="G56" s="333"/>
      <c r="H56" s="334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382">
        <v>9</v>
      </c>
      <c r="B57" s="383" t="s">
        <v>16</v>
      </c>
      <c r="C57" s="313" t="s">
        <v>152</v>
      </c>
      <c r="D57" s="314"/>
      <c r="E57" s="500">
        <v>926</v>
      </c>
      <c r="F57" s="328">
        <v>92695</v>
      </c>
      <c r="G57" s="328">
        <v>6050</v>
      </c>
      <c r="H57" s="485">
        <v>19000</v>
      </c>
      <c r="I57" s="388"/>
      <c r="J57" s="325"/>
      <c r="K57" s="325"/>
      <c r="L57" s="309"/>
    </row>
    <row r="58" spans="1:12" ht="20.25" customHeight="1">
      <c r="A58" s="382"/>
      <c r="B58" s="363"/>
      <c r="C58" s="339"/>
      <c r="D58" s="340"/>
      <c r="E58" s="501"/>
      <c r="F58" s="380"/>
      <c r="G58" s="380"/>
      <c r="H58" s="486"/>
      <c r="I58" s="389"/>
      <c r="J58" s="326"/>
      <c r="K58" s="326"/>
      <c r="L58" s="310"/>
    </row>
    <row r="59" spans="1:12" ht="3.75" customHeight="1">
      <c r="A59" s="382"/>
      <c r="B59" s="363"/>
      <c r="C59" s="339"/>
      <c r="D59" s="340"/>
      <c r="E59" s="502"/>
      <c r="F59" s="329"/>
      <c r="G59" s="329"/>
      <c r="H59" s="487"/>
      <c r="I59" s="390"/>
      <c r="J59" s="327"/>
      <c r="K59" s="327"/>
      <c r="L59" s="310"/>
    </row>
    <row r="60" spans="1:12" ht="24.75" customHeight="1">
      <c r="A60" s="382"/>
      <c r="B60" s="363"/>
      <c r="C60" s="313" t="s">
        <v>153</v>
      </c>
      <c r="D60" s="314"/>
      <c r="E60" s="500">
        <v>750</v>
      </c>
      <c r="F60" s="328">
        <v>75075</v>
      </c>
      <c r="G60" s="62">
        <v>4210</v>
      </c>
      <c r="H60" s="197">
        <v>65</v>
      </c>
      <c r="I60" s="64"/>
      <c r="J60" s="22"/>
      <c r="K60" s="143"/>
      <c r="L60" s="310"/>
    </row>
    <row r="61" spans="1:12" ht="32.25" customHeight="1">
      <c r="A61" s="382"/>
      <c r="B61" s="364"/>
      <c r="C61" s="315"/>
      <c r="D61" s="316"/>
      <c r="E61" s="502"/>
      <c r="F61" s="329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382"/>
      <c r="B62" s="227" t="s">
        <v>8</v>
      </c>
      <c r="C62" s="395">
        <f>SUM(H57:H61)</f>
        <v>19130</v>
      </c>
      <c r="D62" s="396"/>
      <c r="E62" s="397"/>
      <c r="F62" s="397"/>
      <c r="G62" s="397"/>
      <c r="H62" s="398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419">
        <v>10</v>
      </c>
      <c r="B63" s="383" t="s">
        <v>17</v>
      </c>
      <c r="C63" s="531" t="s">
        <v>184</v>
      </c>
      <c r="D63" s="532"/>
      <c r="E63" s="308">
        <v>926</v>
      </c>
      <c r="F63" s="308">
        <v>92695</v>
      </c>
      <c r="G63" s="308">
        <v>6050</v>
      </c>
      <c r="H63" s="528">
        <v>22253.97</v>
      </c>
      <c r="I63" s="330"/>
      <c r="J63" s="325"/>
      <c r="K63" s="325"/>
      <c r="L63" s="309"/>
    </row>
    <row r="64" spans="1:12" ht="15" customHeight="1">
      <c r="A64" s="361"/>
      <c r="B64" s="363"/>
      <c r="C64" s="533"/>
      <c r="D64" s="534"/>
      <c r="E64" s="308"/>
      <c r="F64" s="308"/>
      <c r="G64" s="308"/>
      <c r="H64" s="529"/>
      <c r="I64" s="381"/>
      <c r="J64" s="326"/>
      <c r="K64" s="326"/>
      <c r="L64" s="310"/>
    </row>
    <row r="65" spans="1:12" ht="105.75" customHeight="1">
      <c r="A65" s="361"/>
      <c r="B65" s="363"/>
      <c r="C65" s="533"/>
      <c r="D65" s="534"/>
      <c r="E65" s="308"/>
      <c r="F65" s="308"/>
      <c r="G65" s="308"/>
      <c r="H65" s="530"/>
      <c r="I65" s="331"/>
      <c r="J65" s="327"/>
      <c r="K65" s="327"/>
      <c r="L65" s="466"/>
    </row>
    <row r="66" spans="1:12" ht="14.25">
      <c r="A66" s="362"/>
      <c r="B66" s="227" t="s">
        <v>8</v>
      </c>
      <c r="C66" s="377">
        <f>SUM(H63)</f>
        <v>22253.97</v>
      </c>
      <c r="D66" s="378"/>
      <c r="E66" s="378"/>
      <c r="F66" s="378"/>
      <c r="G66" s="378"/>
      <c r="H66" s="379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382">
        <v>11</v>
      </c>
      <c r="B67" s="383" t="s">
        <v>18</v>
      </c>
      <c r="C67" s="360" t="s">
        <v>131</v>
      </c>
      <c r="D67" s="360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309"/>
    </row>
    <row r="68" spans="1:12" ht="61.5" customHeight="1">
      <c r="A68" s="382"/>
      <c r="B68" s="363"/>
      <c r="C68" s="360" t="s">
        <v>132</v>
      </c>
      <c r="D68" s="360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310"/>
    </row>
    <row r="69" spans="1:12" ht="39.75" customHeight="1">
      <c r="A69" s="382"/>
      <c r="B69" s="363"/>
      <c r="C69" s="313" t="s">
        <v>133</v>
      </c>
      <c r="D69" s="314"/>
      <c r="E69" s="328">
        <v>750</v>
      </c>
      <c r="F69" s="328">
        <v>75075</v>
      </c>
      <c r="G69" s="62">
        <v>4210</v>
      </c>
      <c r="H69" s="192">
        <v>361.69</v>
      </c>
      <c r="I69" s="35"/>
      <c r="J69" s="22"/>
      <c r="K69" s="143"/>
      <c r="L69" s="310"/>
    </row>
    <row r="70" spans="1:12" ht="37.5" customHeight="1">
      <c r="A70" s="382"/>
      <c r="B70" s="363"/>
      <c r="C70" s="315"/>
      <c r="D70" s="316"/>
      <c r="E70" s="329"/>
      <c r="F70" s="329"/>
      <c r="G70" s="62">
        <v>4300</v>
      </c>
      <c r="H70" s="192">
        <v>361.69</v>
      </c>
      <c r="I70" s="35"/>
      <c r="J70" s="22"/>
      <c r="K70" s="143"/>
      <c r="L70" s="310"/>
    </row>
    <row r="71" spans="1:12" ht="14.25" customHeight="1">
      <c r="A71" s="382"/>
      <c r="B71" s="227" t="s">
        <v>8</v>
      </c>
      <c r="C71" s="420">
        <f>SUM(H67:H70)</f>
        <v>24467.509999999995</v>
      </c>
      <c r="D71" s="524"/>
      <c r="E71" s="524"/>
      <c r="F71" s="524"/>
      <c r="G71" s="524"/>
      <c r="H71" s="525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382">
        <v>12</v>
      </c>
      <c r="B72" s="228" t="s">
        <v>19</v>
      </c>
      <c r="C72" s="335" t="s">
        <v>154</v>
      </c>
      <c r="D72" s="336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382"/>
      <c r="B73" s="227" t="s">
        <v>8</v>
      </c>
      <c r="C73" s="332">
        <f>SUM(H72)</f>
        <v>19407.990000000002</v>
      </c>
      <c r="D73" s="384"/>
      <c r="E73" s="384"/>
      <c r="F73" s="384"/>
      <c r="G73" s="384"/>
      <c r="H73" s="385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382">
        <v>13</v>
      </c>
      <c r="B74" s="374" t="s">
        <v>20</v>
      </c>
      <c r="C74" s="313" t="s">
        <v>125</v>
      </c>
      <c r="D74" s="314"/>
      <c r="E74" s="328">
        <v>926</v>
      </c>
      <c r="F74" s="328">
        <v>92695</v>
      </c>
      <c r="G74" s="328">
        <v>6050</v>
      </c>
      <c r="H74" s="506">
        <v>25200</v>
      </c>
      <c r="I74" s="330"/>
      <c r="J74" s="325"/>
      <c r="K74" s="325"/>
      <c r="L74" s="309"/>
    </row>
    <row r="75" spans="1:12" ht="59.45" customHeight="1">
      <c r="A75" s="382"/>
      <c r="B75" s="374"/>
      <c r="C75" s="339"/>
      <c r="D75" s="340"/>
      <c r="E75" s="380"/>
      <c r="F75" s="380"/>
      <c r="G75" s="380"/>
      <c r="H75" s="507"/>
      <c r="I75" s="381"/>
      <c r="J75" s="326"/>
      <c r="K75" s="326"/>
      <c r="L75" s="310"/>
    </row>
    <row r="76" spans="1:12" ht="25.5" customHeight="1">
      <c r="A76" s="382"/>
      <c r="B76" s="374"/>
      <c r="C76" s="315"/>
      <c r="D76" s="316"/>
      <c r="E76" s="329"/>
      <c r="F76" s="329"/>
      <c r="G76" s="329"/>
      <c r="H76" s="508"/>
      <c r="I76" s="331"/>
      <c r="J76" s="327"/>
      <c r="K76" s="327"/>
      <c r="L76" s="310"/>
    </row>
    <row r="77" spans="1:12" ht="90" customHeight="1">
      <c r="A77" s="382"/>
      <c r="B77" s="374"/>
      <c r="C77" s="335" t="s">
        <v>185</v>
      </c>
      <c r="D77" s="336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310"/>
    </row>
    <row r="78" spans="1:12" ht="36" customHeight="1">
      <c r="A78" s="382"/>
      <c r="B78" s="374"/>
      <c r="C78" s="304" t="s">
        <v>126</v>
      </c>
      <c r="D78" s="337"/>
      <c r="E78" s="328">
        <v>750</v>
      </c>
      <c r="F78" s="328">
        <v>75075</v>
      </c>
      <c r="G78" s="157">
        <v>4210</v>
      </c>
      <c r="H78" s="192">
        <v>753.59</v>
      </c>
      <c r="I78" s="164"/>
      <c r="J78" s="144"/>
      <c r="K78" s="144"/>
      <c r="L78" s="310"/>
    </row>
    <row r="79" spans="1:12" ht="34.5" customHeight="1">
      <c r="A79" s="382"/>
      <c r="B79" s="374"/>
      <c r="C79" s="306"/>
      <c r="D79" s="338"/>
      <c r="E79" s="329"/>
      <c r="F79" s="329"/>
      <c r="G79" s="121">
        <v>4300</v>
      </c>
      <c r="H79" s="192">
        <v>753.58</v>
      </c>
      <c r="I79" s="131"/>
      <c r="J79" s="22"/>
      <c r="K79" s="143"/>
      <c r="L79" s="310"/>
    </row>
    <row r="80" spans="1:12" ht="15" customHeight="1">
      <c r="A80" s="382"/>
      <c r="B80" s="227" t="s">
        <v>8</v>
      </c>
      <c r="C80" s="332">
        <f>SUM(H74:H79)</f>
        <v>36207.17</v>
      </c>
      <c r="D80" s="384"/>
      <c r="E80" s="384"/>
      <c r="F80" s="384"/>
      <c r="G80" s="384"/>
      <c r="H80" s="385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382">
        <v>14</v>
      </c>
      <c r="B81" s="374" t="s">
        <v>21</v>
      </c>
      <c r="C81" s="407" t="s">
        <v>155</v>
      </c>
      <c r="D81" s="408"/>
      <c r="E81" s="413">
        <v>926</v>
      </c>
      <c r="F81" s="413">
        <v>92605</v>
      </c>
      <c r="G81" s="413">
        <v>6050</v>
      </c>
      <c r="H81" s="491">
        <v>30111.51</v>
      </c>
      <c r="I81" s="416"/>
      <c r="J81" s="423"/>
      <c r="K81" s="423"/>
      <c r="L81" s="426"/>
    </row>
    <row r="82" spans="1:12" ht="9.75" customHeight="1">
      <c r="A82" s="382"/>
      <c r="B82" s="374"/>
      <c r="C82" s="409"/>
      <c r="D82" s="410"/>
      <c r="E82" s="414"/>
      <c r="F82" s="414"/>
      <c r="G82" s="414"/>
      <c r="H82" s="499"/>
      <c r="I82" s="417"/>
      <c r="J82" s="424"/>
      <c r="K82" s="424"/>
      <c r="L82" s="427"/>
    </row>
    <row r="83" spans="1:12" ht="23.25" hidden="1" customHeight="1">
      <c r="A83" s="382"/>
      <c r="B83" s="374"/>
      <c r="C83" s="409"/>
      <c r="D83" s="410"/>
      <c r="E83" s="414"/>
      <c r="F83" s="414"/>
      <c r="G83" s="414"/>
      <c r="H83" s="499"/>
      <c r="I83" s="417"/>
      <c r="J83" s="424"/>
      <c r="K83" s="424"/>
      <c r="L83" s="427"/>
    </row>
    <row r="84" spans="1:12" ht="23.25" hidden="1" customHeight="1">
      <c r="A84" s="382"/>
      <c r="B84" s="374"/>
      <c r="C84" s="409"/>
      <c r="D84" s="410"/>
      <c r="E84" s="414"/>
      <c r="F84" s="414"/>
      <c r="G84" s="414"/>
      <c r="H84" s="499"/>
      <c r="I84" s="417"/>
      <c r="J84" s="424"/>
      <c r="K84" s="424"/>
      <c r="L84" s="427"/>
    </row>
    <row r="85" spans="1:12" ht="33.75" hidden="1" customHeight="1">
      <c r="A85" s="382"/>
      <c r="B85" s="374"/>
      <c r="C85" s="409"/>
      <c r="D85" s="410"/>
      <c r="E85" s="414"/>
      <c r="F85" s="414"/>
      <c r="G85" s="414"/>
      <c r="H85" s="499"/>
      <c r="I85" s="417"/>
      <c r="J85" s="424"/>
      <c r="K85" s="424"/>
      <c r="L85" s="427"/>
    </row>
    <row r="86" spans="1:12" ht="33.75" hidden="1" customHeight="1">
      <c r="A86" s="382"/>
      <c r="B86" s="374"/>
      <c r="C86" s="409"/>
      <c r="D86" s="410"/>
      <c r="E86" s="414"/>
      <c r="F86" s="414"/>
      <c r="G86" s="414"/>
      <c r="H86" s="499"/>
      <c r="I86" s="417"/>
      <c r="J86" s="424"/>
      <c r="K86" s="424"/>
      <c r="L86" s="427"/>
    </row>
    <row r="87" spans="1:12" ht="33.75" customHeight="1">
      <c r="A87" s="382"/>
      <c r="B87" s="406"/>
      <c r="C87" s="409"/>
      <c r="D87" s="410"/>
      <c r="E87" s="414"/>
      <c r="F87" s="414"/>
      <c r="G87" s="414"/>
      <c r="H87" s="499"/>
      <c r="I87" s="417"/>
      <c r="J87" s="424"/>
      <c r="K87" s="424"/>
      <c r="L87" s="427"/>
    </row>
    <row r="88" spans="1:12" ht="15" customHeight="1">
      <c r="A88" s="382"/>
      <c r="B88" s="374"/>
      <c r="C88" s="411"/>
      <c r="D88" s="412"/>
      <c r="E88" s="415"/>
      <c r="F88" s="415"/>
      <c r="G88" s="415"/>
      <c r="H88" s="492"/>
      <c r="I88" s="418"/>
      <c r="J88" s="425"/>
      <c r="K88" s="425"/>
      <c r="L88" s="427"/>
    </row>
    <row r="89" spans="1:12" s="14" customFormat="1" ht="12.75" customHeight="1">
      <c r="A89" s="382"/>
      <c r="B89" s="374"/>
      <c r="C89" s="407" t="s">
        <v>177</v>
      </c>
      <c r="D89" s="408"/>
      <c r="E89" s="413">
        <v>750</v>
      </c>
      <c r="F89" s="413">
        <v>75075</v>
      </c>
      <c r="G89" s="413">
        <v>4210</v>
      </c>
      <c r="H89" s="491">
        <v>775</v>
      </c>
      <c r="I89" s="416"/>
      <c r="J89" s="423"/>
      <c r="K89" s="423"/>
      <c r="L89" s="427"/>
    </row>
    <row r="90" spans="1:12" s="14" customFormat="1" ht="24" customHeight="1">
      <c r="A90" s="382"/>
      <c r="B90" s="374"/>
      <c r="C90" s="409"/>
      <c r="D90" s="410"/>
      <c r="E90" s="414"/>
      <c r="F90" s="414"/>
      <c r="G90" s="415"/>
      <c r="H90" s="492"/>
      <c r="I90" s="418"/>
      <c r="J90" s="425"/>
      <c r="K90" s="425"/>
      <c r="L90" s="427"/>
    </row>
    <row r="91" spans="1:12" ht="38.25" customHeight="1">
      <c r="A91" s="382"/>
      <c r="B91" s="374"/>
      <c r="C91" s="411"/>
      <c r="D91" s="412"/>
      <c r="E91" s="415"/>
      <c r="F91" s="415"/>
      <c r="G91" s="105">
        <v>4300</v>
      </c>
      <c r="H91" s="195">
        <v>775</v>
      </c>
      <c r="I91" s="106"/>
      <c r="J91" s="107"/>
      <c r="K91" s="107"/>
      <c r="L91" s="427"/>
    </row>
    <row r="92" spans="1:12">
      <c r="A92" s="382"/>
      <c r="B92" s="227" t="s">
        <v>8</v>
      </c>
      <c r="C92" s="420">
        <f>SUM(H81:H91)</f>
        <v>31661.51</v>
      </c>
      <c r="D92" s="421"/>
      <c r="E92" s="421"/>
      <c r="F92" s="421"/>
      <c r="G92" s="421"/>
      <c r="H92" s="422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383" t="s">
        <v>22</v>
      </c>
      <c r="C93" s="443" t="s">
        <v>156</v>
      </c>
      <c r="D93" s="444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363"/>
      <c r="C94" s="445" t="s">
        <v>157</v>
      </c>
      <c r="D94" s="446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363"/>
      <c r="C95" s="447" t="s">
        <v>178</v>
      </c>
      <c r="D95" s="448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363"/>
      <c r="C96" s="304" t="s">
        <v>158</v>
      </c>
      <c r="D96" s="337"/>
      <c r="E96" s="449">
        <v>750</v>
      </c>
      <c r="F96" s="449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382">
        <v>15</v>
      </c>
      <c r="B97" s="364"/>
      <c r="C97" s="306"/>
      <c r="D97" s="338"/>
      <c r="E97" s="450"/>
      <c r="F97" s="450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382"/>
      <c r="B98" s="227" t="s">
        <v>8</v>
      </c>
      <c r="C98" s="377">
        <f>SUM(H93:H97)</f>
        <v>18143.11</v>
      </c>
      <c r="D98" s="378"/>
      <c r="E98" s="378"/>
      <c r="F98" s="378"/>
      <c r="G98" s="378"/>
      <c r="H98" s="379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382">
        <v>16</v>
      </c>
      <c r="B99" s="383" t="s">
        <v>23</v>
      </c>
      <c r="C99" s="313" t="s">
        <v>159</v>
      </c>
      <c r="D99" s="314"/>
      <c r="E99" s="328">
        <v>926</v>
      </c>
      <c r="F99" s="328">
        <v>92695</v>
      </c>
      <c r="G99" s="328">
        <v>6050</v>
      </c>
      <c r="H99" s="506">
        <v>35027.480000000003</v>
      </c>
      <c r="I99" s="330"/>
      <c r="J99" s="325"/>
      <c r="K99" s="325"/>
      <c r="L99" s="309"/>
    </row>
    <row r="100" spans="1:12" ht="22.5" customHeight="1">
      <c r="A100" s="382"/>
      <c r="B100" s="363"/>
      <c r="C100" s="339"/>
      <c r="D100" s="340"/>
      <c r="E100" s="380"/>
      <c r="F100" s="380"/>
      <c r="G100" s="380"/>
      <c r="H100" s="507"/>
      <c r="I100" s="381"/>
      <c r="J100" s="326"/>
      <c r="K100" s="326"/>
      <c r="L100" s="310"/>
    </row>
    <row r="101" spans="1:12" ht="33.75" hidden="1" customHeight="1">
      <c r="A101" s="382"/>
      <c r="B101" s="363"/>
      <c r="C101" s="339"/>
      <c r="D101" s="340"/>
      <c r="E101" s="380"/>
      <c r="F101" s="380"/>
      <c r="G101" s="380"/>
      <c r="H101" s="507"/>
      <c r="I101" s="381"/>
      <c r="J101" s="326"/>
      <c r="K101" s="326"/>
      <c r="L101" s="310"/>
    </row>
    <row r="102" spans="1:12" ht="24.75" hidden="1" customHeight="1">
      <c r="A102" s="382"/>
      <c r="B102" s="363"/>
      <c r="C102" s="339"/>
      <c r="D102" s="340"/>
      <c r="E102" s="380"/>
      <c r="F102" s="380"/>
      <c r="G102" s="380"/>
      <c r="H102" s="507"/>
      <c r="I102" s="381"/>
      <c r="J102" s="326"/>
      <c r="K102" s="326"/>
      <c r="L102" s="310"/>
    </row>
    <row r="103" spans="1:12" ht="6" hidden="1" customHeight="1">
      <c r="A103" s="382"/>
      <c r="B103" s="363"/>
      <c r="C103" s="339"/>
      <c r="D103" s="340"/>
      <c r="E103" s="380"/>
      <c r="F103" s="380"/>
      <c r="G103" s="380"/>
      <c r="H103" s="507"/>
      <c r="I103" s="381"/>
      <c r="J103" s="326"/>
      <c r="K103" s="326"/>
      <c r="L103" s="310"/>
    </row>
    <row r="104" spans="1:12" ht="28.5" hidden="1" customHeight="1">
      <c r="A104" s="382"/>
      <c r="B104" s="363"/>
      <c r="C104" s="339"/>
      <c r="D104" s="340"/>
      <c r="E104" s="380"/>
      <c r="F104" s="380"/>
      <c r="G104" s="380"/>
      <c r="H104" s="507"/>
      <c r="I104" s="381"/>
      <c r="J104" s="326"/>
      <c r="K104" s="326"/>
      <c r="L104" s="310"/>
    </row>
    <row r="105" spans="1:12" ht="26.25" hidden="1" customHeight="1">
      <c r="A105" s="382"/>
      <c r="B105" s="363"/>
      <c r="C105" s="339"/>
      <c r="D105" s="340"/>
      <c r="E105" s="380"/>
      <c r="F105" s="380"/>
      <c r="G105" s="380"/>
      <c r="H105" s="507"/>
      <c r="I105" s="381"/>
      <c r="J105" s="326"/>
      <c r="K105" s="326"/>
      <c r="L105" s="310"/>
    </row>
    <row r="106" spans="1:12" ht="9" customHeight="1">
      <c r="A106" s="382"/>
      <c r="B106" s="363"/>
      <c r="C106" s="315"/>
      <c r="D106" s="316"/>
      <c r="E106" s="329"/>
      <c r="F106" s="329"/>
      <c r="G106" s="329"/>
      <c r="H106" s="508"/>
      <c r="I106" s="331"/>
      <c r="J106" s="327"/>
      <c r="K106" s="327"/>
      <c r="L106" s="310"/>
    </row>
    <row r="107" spans="1:12" ht="38.25" customHeight="1">
      <c r="A107" s="382"/>
      <c r="B107" s="363"/>
      <c r="C107" s="335" t="s">
        <v>58</v>
      </c>
      <c r="D107" s="336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310"/>
    </row>
    <row r="108" spans="1:12" ht="38.25" customHeight="1">
      <c r="A108" s="382"/>
      <c r="B108" s="363"/>
      <c r="C108" s="434" t="s">
        <v>160</v>
      </c>
      <c r="D108" s="435"/>
      <c r="E108" s="328">
        <v>750</v>
      </c>
      <c r="F108" s="328">
        <v>75075</v>
      </c>
      <c r="G108" s="121">
        <v>4210</v>
      </c>
      <c r="H108" s="192">
        <v>500</v>
      </c>
      <c r="I108" s="131"/>
      <c r="J108" s="22"/>
      <c r="K108" s="143"/>
      <c r="L108" s="310"/>
    </row>
    <row r="109" spans="1:12" ht="30" customHeight="1">
      <c r="A109" s="382"/>
      <c r="B109" s="364"/>
      <c r="C109" s="438"/>
      <c r="D109" s="439"/>
      <c r="E109" s="329"/>
      <c r="F109" s="329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382"/>
      <c r="B110" s="227" t="s">
        <v>8</v>
      </c>
      <c r="C110" s="377">
        <f>SUM(H99:H109)</f>
        <v>39527.480000000003</v>
      </c>
      <c r="D110" s="378"/>
      <c r="E110" s="378"/>
      <c r="F110" s="378"/>
      <c r="G110" s="378"/>
      <c r="H110" s="379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382">
        <v>17</v>
      </c>
      <c r="B111" s="383" t="s">
        <v>24</v>
      </c>
      <c r="C111" s="335" t="s">
        <v>161</v>
      </c>
      <c r="D111" s="336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309"/>
    </row>
    <row r="112" spans="1:12" ht="36" customHeight="1">
      <c r="A112" s="382"/>
      <c r="B112" s="363"/>
      <c r="C112" s="434" t="s">
        <v>162</v>
      </c>
      <c r="D112" s="435"/>
      <c r="E112" s="328">
        <v>750</v>
      </c>
      <c r="F112" s="440">
        <v>75075</v>
      </c>
      <c r="G112" s="62">
        <v>4210</v>
      </c>
      <c r="H112" s="199">
        <v>405</v>
      </c>
      <c r="I112" s="35"/>
      <c r="J112" s="144"/>
      <c r="K112" s="147"/>
      <c r="L112" s="433"/>
    </row>
    <row r="113" spans="1:12" ht="12.6" hidden="1" customHeight="1">
      <c r="A113" s="382"/>
      <c r="B113" s="363"/>
      <c r="C113" s="436"/>
      <c r="D113" s="437"/>
      <c r="E113" s="380"/>
      <c r="F113" s="441"/>
      <c r="G113" s="62"/>
      <c r="H113" s="199"/>
      <c r="I113" s="35"/>
      <c r="J113" s="144"/>
      <c r="K113" s="147"/>
      <c r="L113" s="433"/>
    </row>
    <row r="114" spans="1:12" ht="32.25" customHeight="1">
      <c r="A114" s="382"/>
      <c r="B114" s="364"/>
      <c r="C114" s="438"/>
      <c r="D114" s="439"/>
      <c r="E114" s="329"/>
      <c r="F114" s="442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382"/>
      <c r="B115" s="227" t="s">
        <v>8</v>
      </c>
      <c r="C115" s="352">
        <f>SUM(H111:H114)</f>
        <v>16206</v>
      </c>
      <c r="D115" s="352"/>
      <c r="E115" s="352"/>
      <c r="F115" s="352"/>
      <c r="G115" s="456"/>
      <c r="H115" s="456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383" t="s">
        <v>25</v>
      </c>
      <c r="C116" s="360" t="s">
        <v>163</v>
      </c>
      <c r="D116" s="360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363"/>
      <c r="C117" s="360" t="s">
        <v>164</v>
      </c>
      <c r="D117" s="360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363"/>
      <c r="C118" s="304" t="s">
        <v>165</v>
      </c>
      <c r="D118" s="337"/>
      <c r="E118" s="328">
        <v>750</v>
      </c>
      <c r="F118" s="328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364"/>
      <c r="C119" s="306"/>
      <c r="D119" s="338"/>
      <c r="E119" s="329"/>
      <c r="F119" s="329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526">
        <f>SUM(H116:H119)</f>
        <v>20712.400000000001</v>
      </c>
      <c r="F120" s="526"/>
      <c r="G120" s="526"/>
      <c r="H120" s="527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382">
        <v>19</v>
      </c>
      <c r="B121" s="374" t="s">
        <v>26</v>
      </c>
      <c r="C121" s="407" t="s">
        <v>166</v>
      </c>
      <c r="D121" s="408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309"/>
    </row>
    <row r="122" spans="1:12" ht="14.25" hidden="1" customHeight="1">
      <c r="A122" s="382"/>
      <c r="B122" s="374"/>
      <c r="C122" s="114"/>
      <c r="D122" s="115"/>
      <c r="E122" s="116"/>
      <c r="F122" s="116"/>
      <c r="G122" s="116"/>
      <c r="H122" s="201"/>
      <c r="I122" s="117"/>
      <c r="J122" s="118"/>
      <c r="K122" s="118"/>
      <c r="L122" s="310"/>
    </row>
    <row r="123" spans="1:12" ht="25.5" customHeight="1">
      <c r="A123" s="382"/>
      <c r="B123" s="374"/>
      <c r="C123" s="455" t="s">
        <v>167</v>
      </c>
      <c r="D123" s="455"/>
      <c r="E123" s="413">
        <v>750</v>
      </c>
      <c r="F123" s="413">
        <v>75075</v>
      </c>
      <c r="G123" s="62">
        <v>4210</v>
      </c>
      <c r="H123" s="192">
        <v>446.66</v>
      </c>
      <c r="I123" s="35"/>
      <c r="J123" s="147"/>
      <c r="K123" s="147"/>
      <c r="L123" s="310"/>
    </row>
    <row r="124" spans="1:12" ht="41.25" customHeight="1">
      <c r="A124" s="382"/>
      <c r="B124" s="374"/>
      <c r="C124" s="455"/>
      <c r="D124" s="455"/>
      <c r="E124" s="415"/>
      <c r="F124" s="415"/>
      <c r="G124" s="105">
        <v>4300</v>
      </c>
      <c r="H124" s="195">
        <v>446.66</v>
      </c>
      <c r="I124" s="106"/>
      <c r="J124" s="107"/>
      <c r="K124" s="107"/>
      <c r="L124" s="310"/>
    </row>
    <row r="125" spans="1:12">
      <c r="A125" s="382"/>
      <c r="B125" s="227" t="s">
        <v>8</v>
      </c>
      <c r="C125" s="213"/>
      <c r="D125" s="208"/>
      <c r="E125" s="421">
        <f>SUM(H121:H124)</f>
        <v>17866.419999999998</v>
      </c>
      <c r="F125" s="524">
        <f t="shared" ref="F125:H125" si="0">SUM(F121:F124)</f>
        <v>135091</v>
      </c>
      <c r="G125" s="524">
        <f t="shared" si="0"/>
        <v>14560</v>
      </c>
      <c r="H125" s="525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382">
        <v>20</v>
      </c>
      <c r="B126" s="374" t="s">
        <v>27</v>
      </c>
      <c r="C126" s="313" t="s">
        <v>168</v>
      </c>
      <c r="D126" s="314"/>
      <c r="E126" s="328">
        <v>600</v>
      </c>
      <c r="F126" s="328">
        <v>60016</v>
      </c>
      <c r="G126" s="328">
        <v>6050</v>
      </c>
      <c r="H126" s="506">
        <v>19447.52</v>
      </c>
      <c r="I126" s="330"/>
      <c r="J126" s="325"/>
      <c r="K126" s="325"/>
      <c r="L126" s="309"/>
    </row>
    <row r="127" spans="1:12" ht="3.6" customHeight="1">
      <c r="A127" s="382"/>
      <c r="B127" s="374"/>
      <c r="C127" s="339"/>
      <c r="D127" s="340"/>
      <c r="E127" s="380"/>
      <c r="F127" s="380"/>
      <c r="G127" s="380"/>
      <c r="H127" s="507"/>
      <c r="I127" s="381"/>
      <c r="J127" s="326"/>
      <c r="K127" s="326"/>
      <c r="L127" s="310"/>
    </row>
    <row r="128" spans="1:12" ht="22.5" customHeight="1">
      <c r="A128" s="382"/>
      <c r="B128" s="374"/>
      <c r="C128" s="315"/>
      <c r="D128" s="316"/>
      <c r="E128" s="329"/>
      <c r="F128" s="329"/>
      <c r="G128" s="329"/>
      <c r="H128" s="508"/>
      <c r="I128" s="331"/>
      <c r="J128" s="327"/>
      <c r="K128" s="327"/>
      <c r="L128" s="310"/>
    </row>
    <row r="129" spans="1:12" ht="14.25">
      <c r="A129" s="382"/>
      <c r="B129" s="227" t="s">
        <v>8</v>
      </c>
      <c r="C129" s="377">
        <f>SUM(H126:H128)</f>
        <v>19447.52</v>
      </c>
      <c r="D129" s="378"/>
      <c r="E129" s="378"/>
      <c r="F129" s="378"/>
      <c r="G129" s="378"/>
      <c r="H129" s="379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382">
        <v>21</v>
      </c>
      <c r="B130" s="374" t="s">
        <v>35</v>
      </c>
      <c r="C130" s="313" t="s">
        <v>188</v>
      </c>
      <c r="D130" s="314"/>
      <c r="E130" s="328">
        <v>600</v>
      </c>
      <c r="F130" s="328">
        <v>60016</v>
      </c>
      <c r="G130" s="328">
        <v>6050</v>
      </c>
      <c r="H130" s="506">
        <v>18696.5</v>
      </c>
      <c r="I130" s="330"/>
      <c r="J130" s="325"/>
      <c r="K130" s="325"/>
      <c r="L130" s="309"/>
    </row>
    <row r="131" spans="1:12" ht="34.5" customHeight="1">
      <c r="A131" s="382"/>
      <c r="B131" s="374"/>
      <c r="C131" s="339"/>
      <c r="D131" s="340"/>
      <c r="E131" s="380"/>
      <c r="F131" s="380"/>
      <c r="G131" s="380"/>
      <c r="H131" s="507"/>
      <c r="I131" s="381"/>
      <c r="J131" s="326"/>
      <c r="K131" s="326"/>
      <c r="L131" s="310"/>
    </row>
    <row r="132" spans="1:12" ht="27" customHeight="1">
      <c r="A132" s="382"/>
      <c r="B132" s="374"/>
      <c r="C132" s="315"/>
      <c r="D132" s="316"/>
      <c r="E132" s="329"/>
      <c r="F132" s="329"/>
      <c r="G132" s="329"/>
      <c r="H132" s="508"/>
      <c r="I132" s="331"/>
      <c r="J132" s="327"/>
      <c r="K132" s="327"/>
      <c r="L132" s="310"/>
    </row>
    <row r="133" spans="1:12">
      <c r="A133" s="382"/>
      <c r="B133" s="227" t="s">
        <v>8</v>
      </c>
      <c r="C133" s="461">
        <f>SUM(H130:H132)</f>
        <v>18696.5</v>
      </c>
      <c r="D133" s="462"/>
      <c r="E133" s="462"/>
      <c r="F133" s="462"/>
      <c r="G133" s="462"/>
      <c r="H133" s="463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382">
        <v>22</v>
      </c>
      <c r="B134" s="383" t="s">
        <v>28</v>
      </c>
      <c r="C134" s="514" t="s">
        <v>169</v>
      </c>
      <c r="D134" s="520"/>
      <c r="E134" s="386">
        <v>926</v>
      </c>
      <c r="F134" s="386">
        <v>92695</v>
      </c>
      <c r="G134" s="386">
        <v>6050</v>
      </c>
      <c r="H134" s="488">
        <v>8900</v>
      </c>
      <c r="I134" s="330"/>
      <c r="J134" s="325"/>
      <c r="K134" s="325"/>
      <c r="L134" s="309"/>
    </row>
    <row r="135" spans="1:12" ht="51" customHeight="1">
      <c r="A135" s="382"/>
      <c r="B135" s="363"/>
      <c r="C135" s="516"/>
      <c r="D135" s="521"/>
      <c r="E135" s="523"/>
      <c r="F135" s="523"/>
      <c r="G135" s="523"/>
      <c r="H135" s="489"/>
      <c r="I135" s="381"/>
      <c r="J135" s="326"/>
      <c r="K135" s="326"/>
      <c r="L135" s="310"/>
    </row>
    <row r="136" spans="1:12" ht="5.25" customHeight="1">
      <c r="A136" s="382"/>
      <c r="B136" s="363"/>
      <c r="C136" s="516"/>
      <c r="D136" s="521"/>
      <c r="E136" s="523"/>
      <c r="F136" s="523"/>
      <c r="G136" s="523"/>
      <c r="H136" s="489"/>
      <c r="I136" s="381"/>
      <c r="J136" s="326"/>
      <c r="K136" s="326"/>
      <c r="L136" s="310"/>
    </row>
    <row r="137" spans="1:12" ht="58.5" customHeight="1">
      <c r="A137" s="382"/>
      <c r="B137" s="363"/>
      <c r="C137" s="518"/>
      <c r="D137" s="522"/>
      <c r="E137" s="387"/>
      <c r="F137" s="387"/>
      <c r="G137" s="387"/>
      <c r="H137" s="490"/>
      <c r="I137" s="331"/>
      <c r="J137" s="327"/>
      <c r="K137" s="327"/>
      <c r="L137" s="310"/>
    </row>
    <row r="138" spans="1:12" ht="54.6" customHeight="1">
      <c r="A138" s="382"/>
      <c r="B138" s="363"/>
      <c r="C138" s="512" t="s">
        <v>170</v>
      </c>
      <c r="D138" s="513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310"/>
    </row>
    <row r="139" spans="1:12" ht="24" customHeight="1">
      <c r="A139" s="382"/>
      <c r="B139" s="363"/>
      <c r="C139" s="514" t="s">
        <v>63</v>
      </c>
      <c r="D139" s="515"/>
      <c r="E139" s="457">
        <v>750</v>
      </c>
      <c r="F139" s="457">
        <v>75075</v>
      </c>
      <c r="G139" s="457">
        <v>4210</v>
      </c>
      <c r="H139" s="488">
        <v>525</v>
      </c>
      <c r="I139" s="330"/>
      <c r="J139" s="325"/>
      <c r="K139" s="325"/>
      <c r="L139" s="310"/>
    </row>
    <row r="140" spans="1:12" ht="21.6" customHeight="1">
      <c r="A140" s="382"/>
      <c r="B140" s="363"/>
      <c r="C140" s="516"/>
      <c r="D140" s="517"/>
      <c r="E140" s="457"/>
      <c r="F140" s="457"/>
      <c r="G140" s="457"/>
      <c r="H140" s="490"/>
      <c r="I140" s="331"/>
      <c r="J140" s="327"/>
      <c r="K140" s="327"/>
      <c r="L140" s="310"/>
    </row>
    <row r="141" spans="1:12" ht="22.9" customHeight="1">
      <c r="A141" s="382"/>
      <c r="B141" s="364"/>
      <c r="C141" s="518"/>
      <c r="D141" s="519"/>
      <c r="E141" s="457"/>
      <c r="F141" s="457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382"/>
      <c r="B142" s="227" t="s">
        <v>8</v>
      </c>
      <c r="C142" s="215"/>
      <c r="D142" s="214"/>
      <c r="E142" s="459">
        <f>SUM(H134:H141)</f>
        <v>23004.989999999998</v>
      </c>
      <c r="F142" s="459"/>
      <c r="G142" s="459"/>
      <c r="H142" s="460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419">
        <v>23</v>
      </c>
      <c r="B143" s="383" t="s">
        <v>29</v>
      </c>
      <c r="C143" s="313" t="s">
        <v>171</v>
      </c>
      <c r="D143" s="314"/>
      <c r="E143" s="308">
        <v>926</v>
      </c>
      <c r="F143" s="308">
        <v>92695</v>
      </c>
      <c r="G143" s="308">
        <v>6050</v>
      </c>
      <c r="H143" s="506">
        <v>19763.740000000002</v>
      </c>
      <c r="I143" s="330"/>
      <c r="J143" s="325"/>
      <c r="K143" s="325"/>
      <c r="L143" s="309"/>
    </row>
    <row r="144" spans="1:12" ht="17.25" customHeight="1">
      <c r="A144" s="361"/>
      <c r="B144" s="363"/>
      <c r="C144" s="339"/>
      <c r="D144" s="340"/>
      <c r="E144" s="308"/>
      <c r="F144" s="308"/>
      <c r="G144" s="308"/>
      <c r="H144" s="507"/>
      <c r="I144" s="381"/>
      <c r="J144" s="326"/>
      <c r="K144" s="326"/>
      <c r="L144" s="310"/>
    </row>
    <row r="145" spans="1:12" ht="40.5" customHeight="1">
      <c r="A145" s="361"/>
      <c r="B145" s="364"/>
      <c r="C145" s="315"/>
      <c r="D145" s="316"/>
      <c r="E145" s="308"/>
      <c r="F145" s="308"/>
      <c r="G145" s="308"/>
      <c r="H145" s="508"/>
      <c r="I145" s="331"/>
      <c r="J145" s="327"/>
      <c r="K145" s="327"/>
      <c r="L145" s="466"/>
    </row>
    <row r="146" spans="1:12" ht="14.25">
      <c r="A146" s="362"/>
      <c r="B146" s="227" t="s">
        <v>8</v>
      </c>
      <c r="C146" s="332">
        <f>SUM(H143:H143)</f>
        <v>19763.740000000002</v>
      </c>
      <c r="D146" s="333"/>
      <c r="E146" s="333"/>
      <c r="F146" s="333"/>
      <c r="G146" s="333"/>
      <c r="H146" s="334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382">
        <v>24</v>
      </c>
      <c r="B147" s="383" t="s">
        <v>30</v>
      </c>
      <c r="C147" s="335" t="s">
        <v>65</v>
      </c>
      <c r="D147" s="336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309"/>
    </row>
    <row r="148" spans="1:12" ht="32.25" customHeight="1">
      <c r="A148" s="382"/>
      <c r="B148" s="363"/>
      <c r="C148" s="434" t="s">
        <v>66</v>
      </c>
      <c r="D148" s="435"/>
      <c r="E148" s="328">
        <v>750</v>
      </c>
      <c r="F148" s="328">
        <v>75075</v>
      </c>
      <c r="G148" s="121">
        <v>4210</v>
      </c>
      <c r="H148" s="192">
        <v>300</v>
      </c>
      <c r="I148" s="131"/>
      <c r="J148" s="22"/>
      <c r="K148" s="143"/>
      <c r="L148" s="310"/>
    </row>
    <row r="149" spans="1:12" ht="36.75" customHeight="1">
      <c r="A149" s="382"/>
      <c r="B149" s="363"/>
      <c r="C149" s="438"/>
      <c r="D149" s="439"/>
      <c r="E149" s="329"/>
      <c r="F149" s="329"/>
      <c r="G149" s="121">
        <v>4300</v>
      </c>
      <c r="H149" s="192">
        <v>300</v>
      </c>
      <c r="I149" s="131"/>
      <c r="J149" s="22"/>
      <c r="K149" s="143"/>
      <c r="L149" s="310"/>
    </row>
    <row r="150" spans="1:12" ht="14.25">
      <c r="A150" s="382"/>
      <c r="B150" s="227" t="s">
        <v>8</v>
      </c>
      <c r="C150" s="377">
        <f>SUM(H147:H149)</f>
        <v>12451.16</v>
      </c>
      <c r="D150" s="378"/>
      <c r="E150" s="378"/>
      <c r="F150" s="378"/>
      <c r="G150" s="378"/>
      <c r="H150" s="379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383" t="s">
        <v>31</v>
      </c>
      <c r="C151" s="445" t="s">
        <v>172</v>
      </c>
      <c r="D151" s="476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363"/>
      <c r="C152" s="477" t="s">
        <v>179</v>
      </c>
      <c r="D152" s="478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363"/>
      <c r="C153" s="447" t="s">
        <v>180</v>
      </c>
      <c r="D153" s="448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363"/>
      <c r="C154" s="479" t="s">
        <v>181</v>
      </c>
      <c r="D154" s="480"/>
      <c r="E154" s="483">
        <v>750</v>
      </c>
      <c r="F154" s="483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363"/>
      <c r="C155" s="481"/>
      <c r="D155" s="482"/>
      <c r="E155" s="484"/>
      <c r="F155" s="484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363"/>
      <c r="C156" s="495" t="s">
        <v>186</v>
      </c>
      <c r="D156" s="496"/>
      <c r="E156" s="493">
        <v>750</v>
      </c>
      <c r="F156" s="493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363"/>
      <c r="C157" s="497"/>
      <c r="D157" s="498"/>
      <c r="E157" s="494"/>
      <c r="F157" s="494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09">
        <f>SUM(H151:H157)</f>
        <v>39527.479999999996</v>
      </c>
      <c r="D158" s="510"/>
      <c r="E158" s="510"/>
      <c r="F158" s="510"/>
      <c r="G158" s="510"/>
      <c r="H158" s="511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382">
        <v>26</v>
      </c>
      <c r="B159" s="383" t="s">
        <v>32</v>
      </c>
      <c r="C159" s="313" t="s">
        <v>173</v>
      </c>
      <c r="D159" s="314"/>
      <c r="E159" s="328">
        <v>926</v>
      </c>
      <c r="F159" s="328">
        <v>92695</v>
      </c>
      <c r="G159" s="328">
        <v>6050</v>
      </c>
      <c r="H159" s="485">
        <v>6000</v>
      </c>
      <c r="I159" s="388"/>
      <c r="J159" s="467"/>
      <c r="K159" s="467"/>
      <c r="L159" s="309"/>
    </row>
    <row r="160" spans="1:12" ht="10.9" hidden="1" customHeight="1">
      <c r="A160" s="382"/>
      <c r="B160" s="363"/>
      <c r="C160" s="339"/>
      <c r="D160" s="340"/>
      <c r="E160" s="380"/>
      <c r="F160" s="380"/>
      <c r="G160" s="380"/>
      <c r="H160" s="486"/>
      <c r="I160" s="389"/>
      <c r="J160" s="468"/>
      <c r="K160" s="468"/>
      <c r="L160" s="310"/>
    </row>
    <row r="161" spans="1:15" ht="18.75" customHeight="1">
      <c r="A161" s="382"/>
      <c r="B161" s="363"/>
      <c r="C161" s="339"/>
      <c r="D161" s="340"/>
      <c r="E161" s="380"/>
      <c r="F161" s="380"/>
      <c r="G161" s="380"/>
      <c r="H161" s="486"/>
      <c r="I161" s="389"/>
      <c r="J161" s="468"/>
      <c r="K161" s="468"/>
      <c r="L161" s="310"/>
    </row>
    <row r="162" spans="1:15" ht="15.75" customHeight="1">
      <c r="A162" s="382"/>
      <c r="B162" s="363"/>
      <c r="C162" s="339"/>
      <c r="D162" s="340"/>
      <c r="E162" s="329"/>
      <c r="F162" s="329"/>
      <c r="G162" s="329"/>
      <c r="H162" s="487"/>
      <c r="I162" s="390"/>
      <c r="J162" s="469"/>
      <c r="K162" s="469"/>
      <c r="L162" s="310"/>
    </row>
    <row r="163" spans="1:15" ht="27" customHeight="1">
      <c r="A163" s="382"/>
      <c r="B163" s="363"/>
      <c r="C163" s="313" t="s">
        <v>174</v>
      </c>
      <c r="D163" s="314"/>
      <c r="E163" s="308">
        <v>600</v>
      </c>
      <c r="F163" s="308">
        <v>60016</v>
      </c>
      <c r="G163" s="328">
        <v>6050</v>
      </c>
      <c r="H163" s="506">
        <v>5000</v>
      </c>
      <c r="I163" s="330"/>
      <c r="J163" s="325"/>
      <c r="K163" s="325"/>
      <c r="L163" s="310"/>
    </row>
    <row r="164" spans="1:15" ht="15" hidden="1" customHeight="1">
      <c r="A164" s="382"/>
      <c r="B164" s="363"/>
      <c r="C164" s="339"/>
      <c r="D164" s="340"/>
      <c r="E164" s="308"/>
      <c r="F164" s="308"/>
      <c r="G164" s="380"/>
      <c r="H164" s="507"/>
      <c r="I164" s="381"/>
      <c r="J164" s="326"/>
      <c r="K164" s="326"/>
      <c r="L164" s="310"/>
    </row>
    <row r="165" spans="1:15" ht="16.5" customHeight="1">
      <c r="A165" s="382"/>
      <c r="B165" s="363"/>
      <c r="C165" s="339"/>
      <c r="D165" s="340"/>
      <c r="E165" s="328"/>
      <c r="F165" s="328"/>
      <c r="G165" s="380"/>
      <c r="H165" s="507"/>
      <c r="I165" s="381"/>
      <c r="J165" s="326"/>
      <c r="K165" s="326"/>
      <c r="L165" s="310"/>
    </row>
    <row r="166" spans="1:15" ht="38.25" customHeight="1">
      <c r="A166" s="382"/>
      <c r="B166" s="363"/>
      <c r="C166" s="356" t="s">
        <v>182</v>
      </c>
      <c r="D166" s="357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382"/>
      <c r="B167" s="363"/>
      <c r="C167" s="304" t="s">
        <v>183</v>
      </c>
      <c r="D167" s="337"/>
      <c r="E167" s="328">
        <v>750</v>
      </c>
      <c r="F167" s="328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382"/>
      <c r="B168" s="364"/>
      <c r="C168" s="306"/>
      <c r="D168" s="338"/>
      <c r="E168" s="329"/>
      <c r="F168" s="329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382"/>
      <c r="B169" s="227" t="s">
        <v>8</v>
      </c>
      <c r="C169" s="503">
        <f>SUM(H159:H168)</f>
        <v>20514.760000000002</v>
      </c>
      <c r="D169" s="504"/>
      <c r="E169" s="504"/>
      <c r="F169" s="504"/>
      <c r="G169" s="504"/>
      <c r="H169" s="505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382">
        <v>27</v>
      </c>
      <c r="B170" s="383" t="s">
        <v>33</v>
      </c>
      <c r="C170" s="335" t="s">
        <v>175</v>
      </c>
      <c r="D170" s="336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309"/>
    </row>
    <row r="171" spans="1:15" ht="27.75" customHeight="1">
      <c r="A171" s="382"/>
      <c r="B171" s="363"/>
      <c r="C171" s="313" t="s">
        <v>176</v>
      </c>
      <c r="D171" s="314"/>
      <c r="E171" s="328">
        <v>750</v>
      </c>
      <c r="F171" s="308">
        <v>75075</v>
      </c>
      <c r="G171" s="62">
        <v>4210</v>
      </c>
      <c r="H171" s="35">
        <v>250</v>
      </c>
      <c r="I171" s="35"/>
      <c r="J171" s="147"/>
      <c r="K171" s="147"/>
      <c r="L171" s="310"/>
    </row>
    <row r="172" spans="1:15" ht="30.75" customHeight="1">
      <c r="A172" s="382"/>
      <c r="B172" s="364"/>
      <c r="C172" s="315"/>
      <c r="D172" s="316"/>
      <c r="E172" s="329"/>
      <c r="F172" s="308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382"/>
      <c r="B173" s="227" t="s">
        <v>8</v>
      </c>
      <c r="C173" s="332">
        <f>SUM(H170:H172)</f>
        <v>13399.82</v>
      </c>
      <c r="D173" s="333"/>
      <c r="E173" s="333"/>
      <c r="F173" s="333"/>
      <c r="G173" s="333"/>
      <c r="H173" s="334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382">
        <v>28</v>
      </c>
      <c r="B174" s="229" t="s">
        <v>34</v>
      </c>
      <c r="C174" s="335" t="s">
        <v>127</v>
      </c>
      <c r="D174" s="336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382"/>
      <c r="B175" s="227" t="s">
        <v>8</v>
      </c>
      <c r="C175" s="377">
        <f>SUM(H174:H174)</f>
        <v>39527.480000000003</v>
      </c>
      <c r="D175" s="378"/>
      <c r="E175" s="378"/>
      <c r="F175" s="378"/>
      <c r="G175" s="378"/>
      <c r="H175" s="379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470" t="s">
        <v>37</v>
      </c>
      <c r="B176" s="470"/>
      <c r="C176" s="470"/>
      <c r="D176" s="470"/>
      <c r="E176" s="470"/>
      <c r="F176" s="470"/>
      <c r="G176" s="470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342" t="s">
        <v>118</v>
      </c>
      <c r="I1" s="342"/>
    </row>
    <row r="2" spans="1:14">
      <c r="A2" s="1"/>
      <c r="B2" s="7"/>
      <c r="D2" s="15"/>
      <c r="H2" s="342" t="s">
        <v>117</v>
      </c>
      <c r="I2" s="342"/>
      <c r="J2" s="544"/>
    </row>
    <row r="3" spans="1:14">
      <c r="A3" s="1"/>
      <c r="B3" s="7"/>
      <c r="D3" s="15"/>
      <c r="H3" s="342" t="s">
        <v>40</v>
      </c>
      <c r="I3" s="342"/>
    </row>
    <row r="4" spans="1:14">
      <c r="A4" s="1"/>
      <c r="B4" s="7"/>
      <c r="D4" s="15"/>
      <c r="H4" s="342" t="s">
        <v>116</v>
      </c>
      <c r="I4" s="342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44" t="s">
        <v>2</v>
      </c>
      <c r="D8" s="345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346">
        <v>1</v>
      </c>
      <c r="B9" s="568" t="s">
        <v>7</v>
      </c>
      <c r="C9" s="335" t="s">
        <v>93</v>
      </c>
      <c r="D9" s="336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309"/>
    </row>
    <row r="10" spans="1:14" ht="19.5" customHeight="1">
      <c r="A10" s="347"/>
      <c r="B10" s="569"/>
      <c r="C10" s="304" t="s">
        <v>94</v>
      </c>
      <c r="D10" s="337"/>
      <c r="E10" s="317">
        <v>750</v>
      </c>
      <c r="F10" s="317">
        <v>75075</v>
      </c>
      <c r="G10" s="101">
        <v>4210</v>
      </c>
      <c r="H10" s="21">
        <v>448.5</v>
      </c>
      <c r="I10" s="21"/>
      <c r="J10" s="22">
        <v>448</v>
      </c>
      <c r="K10" s="310"/>
      <c r="N10" s="8"/>
    </row>
    <row r="11" spans="1:14">
      <c r="A11" s="347"/>
      <c r="B11" s="569"/>
      <c r="C11" s="306"/>
      <c r="D11" s="338"/>
      <c r="E11" s="318"/>
      <c r="F11" s="318"/>
      <c r="G11" s="101">
        <v>4300</v>
      </c>
      <c r="H11" s="21">
        <v>448.5</v>
      </c>
      <c r="I11" s="21"/>
      <c r="J11" s="22">
        <v>448</v>
      </c>
      <c r="K11" s="310"/>
    </row>
    <row r="12" spans="1:14" ht="14.25" customHeight="1">
      <c r="A12" s="348"/>
      <c r="B12" s="2" t="s">
        <v>8</v>
      </c>
      <c r="C12" s="319">
        <f>SUM(H9:H11)</f>
        <v>17946</v>
      </c>
      <c r="D12" s="320"/>
      <c r="E12" s="320"/>
      <c r="F12" s="320"/>
      <c r="G12" s="320"/>
      <c r="H12" s="321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346">
        <v>2</v>
      </c>
      <c r="B13" s="568" t="s">
        <v>9</v>
      </c>
      <c r="C13" s="304" t="s">
        <v>95</v>
      </c>
      <c r="D13" s="337"/>
      <c r="E13" s="317">
        <v>926</v>
      </c>
      <c r="F13" s="317">
        <v>92695</v>
      </c>
      <c r="G13" s="317">
        <v>6050</v>
      </c>
      <c r="H13" s="353">
        <v>17000</v>
      </c>
      <c r="I13" s="322">
        <v>17000</v>
      </c>
      <c r="J13" s="325">
        <v>17000</v>
      </c>
      <c r="K13" s="309"/>
    </row>
    <row r="14" spans="1:14" ht="15.75" customHeight="1">
      <c r="A14" s="347"/>
      <c r="B14" s="569"/>
      <c r="C14" s="393"/>
      <c r="D14" s="394"/>
      <c r="E14" s="351"/>
      <c r="F14" s="351"/>
      <c r="G14" s="351"/>
      <c r="H14" s="354"/>
      <c r="I14" s="323"/>
      <c r="J14" s="326"/>
      <c r="K14" s="310"/>
    </row>
    <row r="15" spans="1:14" ht="4.9000000000000004" customHeight="1">
      <c r="A15" s="347"/>
      <c r="B15" s="569"/>
      <c r="C15" s="393"/>
      <c r="D15" s="394"/>
      <c r="E15" s="351"/>
      <c r="F15" s="351"/>
      <c r="G15" s="351"/>
      <c r="H15" s="354"/>
      <c r="I15" s="323"/>
      <c r="J15" s="326"/>
      <c r="K15" s="310"/>
    </row>
    <row r="16" spans="1:14" ht="9" hidden="1" customHeight="1">
      <c r="A16" s="347"/>
      <c r="B16" s="569"/>
      <c r="C16" s="393"/>
      <c r="D16" s="394"/>
      <c r="E16" s="351"/>
      <c r="F16" s="351"/>
      <c r="G16" s="351"/>
      <c r="H16" s="354"/>
      <c r="I16" s="323"/>
      <c r="J16" s="326"/>
      <c r="K16" s="310"/>
    </row>
    <row r="17" spans="1:11" ht="15.75" customHeight="1">
      <c r="A17" s="347"/>
      <c r="B17" s="569"/>
      <c r="C17" s="306"/>
      <c r="D17" s="338"/>
      <c r="E17" s="318"/>
      <c r="F17" s="318"/>
      <c r="G17" s="318"/>
      <c r="H17" s="355"/>
      <c r="I17" s="324"/>
      <c r="J17" s="327"/>
      <c r="K17" s="310"/>
    </row>
    <row r="18" spans="1:11" ht="15.75" customHeight="1">
      <c r="A18" s="347"/>
      <c r="B18" s="569"/>
      <c r="C18" s="356" t="s">
        <v>89</v>
      </c>
      <c r="D18" s="357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310"/>
    </row>
    <row r="19" spans="1:11" ht="15.75" customHeight="1">
      <c r="A19" s="347"/>
      <c r="B19" s="569"/>
      <c r="C19" s="356" t="s">
        <v>90</v>
      </c>
      <c r="D19" s="357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310"/>
    </row>
    <row r="20" spans="1:11" ht="15.75" customHeight="1">
      <c r="A20" s="347"/>
      <c r="B20" s="569"/>
      <c r="C20" s="304" t="s">
        <v>91</v>
      </c>
      <c r="D20" s="337"/>
      <c r="E20" s="317">
        <v>750</v>
      </c>
      <c r="F20" s="317">
        <v>75075</v>
      </c>
      <c r="G20" s="73">
        <v>4210</v>
      </c>
      <c r="H20" s="66">
        <v>161.24</v>
      </c>
      <c r="I20" s="58"/>
      <c r="J20" s="59">
        <v>161.22999999999999</v>
      </c>
      <c r="K20" s="310"/>
    </row>
    <row r="21" spans="1:11" ht="15.75" customHeight="1">
      <c r="A21" s="347"/>
      <c r="B21" s="569"/>
      <c r="C21" s="306"/>
      <c r="D21" s="338"/>
      <c r="E21" s="318"/>
      <c r="F21" s="318"/>
      <c r="G21" s="73">
        <v>4300</v>
      </c>
      <c r="H21" s="66">
        <v>161.22999999999999</v>
      </c>
      <c r="I21" s="58"/>
      <c r="J21" s="59">
        <v>161.22999999999999</v>
      </c>
      <c r="K21" s="310"/>
    </row>
    <row r="22" spans="1:11" ht="14.25" customHeight="1">
      <c r="A22" s="348"/>
      <c r="B22" s="2" t="s">
        <v>8</v>
      </c>
      <c r="C22" s="352">
        <f>SUM(H13:H21)</f>
        <v>19322.47</v>
      </c>
      <c r="D22" s="352"/>
      <c r="E22" s="352"/>
      <c r="F22" s="352"/>
      <c r="G22" s="352"/>
      <c r="H22" s="352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46">
        <v>3</v>
      </c>
      <c r="B23" s="568" t="s">
        <v>10</v>
      </c>
      <c r="C23" s="304" t="s">
        <v>101</v>
      </c>
      <c r="D23" s="337"/>
      <c r="E23" s="317">
        <v>926</v>
      </c>
      <c r="F23" s="317">
        <v>92695</v>
      </c>
      <c r="G23" s="317">
        <v>6050</v>
      </c>
      <c r="H23" s="322">
        <v>13099.98</v>
      </c>
      <c r="I23" s="322">
        <v>13099.98</v>
      </c>
      <c r="J23" s="325">
        <v>13100</v>
      </c>
      <c r="K23" s="309"/>
    </row>
    <row r="24" spans="1:11" ht="14.25" customHeight="1">
      <c r="A24" s="347"/>
      <c r="B24" s="569"/>
      <c r="C24" s="393"/>
      <c r="D24" s="394"/>
      <c r="E24" s="351"/>
      <c r="F24" s="351"/>
      <c r="G24" s="351"/>
      <c r="H24" s="323"/>
      <c r="I24" s="323"/>
      <c r="J24" s="326"/>
      <c r="K24" s="310"/>
    </row>
    <row r="25" spans="1:11" ht="29.25" customHeight="1">
      <c r="A25" s="347"/>
      <c r="B25" s="569"/>
      <c r="C25" s="393"/>
      <c r="D25" s="394"/>
      <c r="E25" s="351"/>
      <c r="F25" s="351"/>
      <c r="G25" s="351"/>
      <c r="H25" s="323"/>
      <c r="I25" s="323"/>
      <c r="J25" s="326"/>
      <c r="K25" s="310"/>
    </row>
    <row r="26" spans="1:11" ht="27.6" customHeight="1">
      <c r="A26" s="347"/>
      <c r="B26" s="569"/>
      <c r="C26" s="393"/>
      <c r="D26" s="394"/>
      <c r="E26" s="351"/>
      <c r="F26" s="351"/>
      <c r="G26" s="351"/>
      <c r="H26" s="323"/>
      <c r="I26" s="323"/>
      <c r="J26" s="326"/>
      <c r="K26" s="310"/>
    </row>
    <row r="27" spans="1:11" ht="13.9" hidden="1" customHeight="1">
      <c r="A27" s="347"/>
      <c r="B27" s="569"/>
      <c r="C27" s="393"/>
      <c r="D27" s="394"/>
      <c r="E27" s="351"/>
      <c r="F27" s="351"/>
      <c r="G27" s="351"/>
      <c r="H27" s="323"/>
      <c r="I27" s="323"/>
      <c r="J27" s="326"/>
      <c r="K27" s="310"/>
    </row>
    <row r="28" spans="1:11" ht="14.25" customHeight="1">
      <c r="A28" s="348"/>
      <c r="B28" s="2" t="s">
        <v>8</v>
      </c>
      <c r="C28" s="319">
        <f>SUM(H23:H23)</f>
        <v>13099.98</v>
      </c>
      <c r="D28" s="320"/>
      <c r="E28" s="320"/>
      <c r="F28" s="320"/>
      <c r="G28" s="320"/>
      <c r="H28" s="321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371">
        <v>4</v>
      </c>
      <c r="B29" s="557" t="s">
        <v>11</v>
      </c>
      <c r="C29" s="304" t="s">
        <v>112</v>
      </c>
      <c r="D29" s="337"/>
      <c r="E29" s="328">
        <v>926</v>
      </c>
      <c r="F29" s="328">
        <v>92695</v>
      </c>
      <c r="G29" s="328">
        <v>6050</v>
      </c>
      <c r="H29" s="330">
        <v>14278</v>
      </c>
      <c r="I29" s="330">
        <v>14278</v>
      </c>
      <c r="J29" s="325">
        <v>14278</v>
      </c>
      <c r="K29" s="309"/>
    </row>
    <row r="30" spans="1:11" ht="12" hidden="1" customHeight="1">
      <c r="A30" s="372"/>
      <c r="B30" s="557"/>
      <c r="C30" s="393"/>
      <c r="D30" s="394"/>
      <c r="E30" s="380"/>
      <c r="F30" s="380"/>
      <c r="G30" s="380"/>
      <c r="H30" s="381"/>
      <c r="I30" s="381"/>
      <c r="J30" s="326"/>
      <c r="K30" s="310"/>
    </row>
    <row r="31" spans="1:11" ht="21.75" customHeight="1">
      <c r="A31" s="372"/>
      <c r="B31" s="557"/>
      <c r="C31" s="393"/>
      <c r="D31" s="394"/>
      <c r="E31" s="380"/>
      <c r="F31" s="380"/>
      <c r="G31" s="380"/>
      <c r="H31" s="381"/>
      <c r="I31" s="381"/>
      <c r="J31" s="326"/>
      <c r="K31" s="310"/>
    </row>
    <row r="32" spans="1:11" ht="21.75" customHeight="1">
      <c r="A32" s="372"/>
      <c r="B32" s="557"/>
      <c r="C32" s="393"/>
      <c r="D32" s="394"/>
      <c r="E32" s="380"/>
      <c r="F32" s="380"/>
      <c r="G32" s="380"/>
      <c r="H32" s="381"/>
      <c r="I32" s="381"/>
      <c r="J32" s="326"/>
      <c r="K32" s="310"/>
    </row>
    <row r="33" spans="1:11" ht="20.25" customHeight="1">
      <c r="A33" s="372"/>
      <c r="B33" s="557"/>
      <c r="C33" s="306"/>
      <c r="D33" s="338"/>
      <c r="E33" s="329"/>
      <c r="F33" s="329"/>
      <c r="G33" s="329"/>
      <c r="H33" s="331"/>
      <c r="I33" s="331"/>
      <c r="J33" s="327"/>
      <c r="K33" s="310"/>
    </row>
    <row r="34" spans="1:11">
      <c r="A34" s="373"/>
      <c r="B34" s="4" t="s">
        <v>8</v>
      </c>
      <c r="C34" s="420">
        <f>SUM(H29:H33)</f>
        <v>14278</v>
      </c>
      <c r="D34" s="524"/>
      <c r="E34" s="524"/>
      <c r="F34" s="524"/>
      <c r="G34" s="524"/>
      <c r="H34" s="525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419">
        <v>5</v>
      </c>
      <c r="B35" s="553" t="s">
        <v>12</v>
      </c>
      <c r="C35" s="555" t="s">
        <v>102</v>
      </c>
      <c r="D35" s="556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61"/>
      <c r="B36" s="554"/>
      <c r="C36" s="578" t="s">
        <v>103</v>
      </c>
      <c r="D36" s="579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62"/>
      <c r="B37" s="4" t="s">
        <v>8</v>
      </c>
      <c r="C37" s="377">
        <f>SUM(H35:H36)</f>
        <v>12444.97</v>
      </c>
      <c r="D37" s="378"/>
      <c r="E37" s="378"/>
      <c r="F37" s="378"/>
      <c r="G37" s="378"/>
      <c r="H37" s="379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382">
        <v>6</v>
      </c>
      <c r="B38" s="550" t="s">
        <v>13</v>
      </c>
      <c r="C38" s="304" t="s">
        <v>104</v>
      </c>
      <c r="D38" s="337"/>
      <c r="E38" s="328">
        <v>926</v>
      </c>
      <c r="F38" s="328">
        <v>92695</v>
      </c>
      <c r="G38" s="328">
        <v>6050</v>
      </c>
      <c r="H38" s="330">
        <v>12351.64</v>
      </c>
      <c r="I38" s="330">
        <v>12351.64</v>
      </c>
      <c r="J38" s="325">
        <v>12352</v>
      </c>
      <c r="K38" s="309"/>
    </row>
    <row r="39" spans="1:11" ht="12.75" customHeight="1">
      <c r="A39" s="382"/>
      <c r="B39" s="551"/>
      <c r="C39" s="393"/>
      <c r="D39" s="394"/>
      <c r="E39" s="380"/>
      <c r="F39" s="380"/>
      <c r="G39" s="380"/>
      <c r="H39" s="381"/>
      <c r="I39" s="381"/>
      <c r="J39" s="326"/>
      <c r="K39" s="310"/>
    </row>
    <row r="40" spans="1:11" ht="12.75" customHeight="1">
      <c r="A40" s="382"/>
      <c r="B40" s="551"/>
      <c r="C40" s="393"/>
      <c r="D40" s="394"/>
      <c r="E40" s="380"/>
      <c r="F40" s="380"/>
      <c r="G40" s="380"/>
      <c r="H40" s="381"/>
      <c r="I40" s="381"/>
      <c r="J40" s="326"/>
      <c r="K40" s="310"/>
    </row>
    <row r="41" spans="1:11" ht="12.75" customHeight="1">
      <c r="A41" s="382"/>
      <c r="B41" s="551"/>
      <c r="C41" s="306"/>
      <c r="D41" s="338"/>
      <c r="E41" s="329"/>
      <c r="F41" s="329"/>
      <c r="G41" s="329"/>
      <c r="H41" s="331"/>
      <c r="I41" s="331"/>
      <c r="J41" s="327"/>
      <c r="K41" s="310"/>
    </row>
    <row r="42" spans="1:11" ht="50.25" customHeight="1">
      <c r="A42" s="382"/>
      <c r="B42" s="551"/>
      <c r="C42" s="356" t="s">
        <v>52</v>
      </c>
      <c r="D42" s="357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310"/>
    </row>
    <row r="43" spans="1:11" ht="14.25">
      <c r="A43" s="382"/>
      <c r="B43" s="4" t="s">
        <v>8</v>
      </c>
      <c r="C43" s="377">
        <f>SUM(H38:H42)</f>
        <v>13001.73</v>
      </c>
      <c r="D43" s="378"/>
      <c r="E43" s="378"/>
      <c r="F43" s="378"/>
      <c r="G43" s="378"/>
      <c r="H43" s="379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382">
        <v>7</v>
      </c>
      <c r="B44" s="550" t="s">
        <v>14</v>
      </c>
      <c r="C44" s="304" t="s">
        <v>77</v>
      </c>
      <c r="D44" s="337"/>
      <c r="E44" s="328">
        <v>926</v>
      </c>
      <c r="F44" s="328">
        <v>92695</v>
      </c>
      <c r="G44" s="328">
        <v>6050</v>
      </c>
      <c r="H44" s="330">
        <v>13951.05</v>
      </c>
      <c r="I44" s="330">
        <v>13951.05</v>
      </c>
      <c r="J44" s="325">
        <v>13951</v>
      </c>
      <c r="K44" s="309"/>
    </row>
    <row r="45" spans="1:11" ht="25.15" customHeight="1">
      <c r="A45" s="382"/>
      <c r="B45" s="551"/>
      <c r="C45" s="306"/>
      <c r="D45" s="338"/>
      <c r="E45" s="329"/>
      <c r="F45" s="329"/>
      <c r="G45" s="329"/>
      <c r="H45" s="331"/>
      <c r="I45" s="331"/>
      <c r="J45" s="327"/>
      <c r="K45" s="310"/>
    </row>
    <row r="46" spans="1:11" ht="12.75" customHeight="1">
      <c r="A46" s="382"/>
      <c r="B46" s="551"/>
      <c r="C46" s="304" t="s">
        <v>78</v>
      </c>
      <c r="D46" s="337"/>
      <c r="E46" s="328">
        <v>750</v>
      </c>
      <c r="F46" s="328">
        <v>75075</v>
      </c>
      <c r="G46" s="308">
        <v>4210</v>
      </c>
      <c r="H46" s="576">
        <v>250</v>
      </c>
      <c r="I46" s="400"/>
      <c r="J46" s="325">
        <v>250</v>
      </c>
      <c r="K46" s="310"/>
    </row>
    <row r="47" spans="1:11" ht="12.75" customHeight="1">
      <c r="A47" s="382"/>
      <c r="B47" s="551"/>
      <c r="C47" s="393"/>
      <c r="D47" s="394"/>
      <c r="E47" s="380"/>
      <c r="F47" s="380"/>
      <c r="G47" s="308"/>
      <c r="H47" s="577"/>
      <c r="I47" s="400"/>
      <c r="J47" s="327"/>
      <c r="K47" s="310"/>
    </row>
    <row r="48" spans="1:11" ht="24.6" customHeight="1">
      <c r="A48" s="382"/>
      <c r="B48" s="552"/>
      <c r="C48" s="306"/>
      <c r="D48" s="338"/>
      <c r="E48" s="329"/>
      <c r="F48" s="329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382"/>
      <c r="B49" s="4" t="s">
        <v>8</v>
      </c>
      <c r="C49" s="332">
        <f>SUM(H44:H48)</f>
        <v>14451.05</v>
      </c>
      <c r="D49" s="384"/>
      <c r="E49" s="384"/>
      <c r="F49" s="384"/>
      <c r="G49" s="384"/>
      <c r="H49" s="385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382">
        <v>8</v>
      </c>
      <c r="B50" s="550" t="s">
        <v>15</v>
      </c>
      <c r="C50" s="591" t="s">
        <v>113</v>
      </c>
      <c r="D50" s="592"/>
      <c r="E50" s="328">
        <v>926</v>
      </c>
      <c r="F50" s="328">
        <v>92695</v>
      </c>
      <c r="G50" s="328">
        <v>6050</v>
      </c>
      <c r="H50" s="330">
        <v>15837.72</v>
      </c>
      <c r="I50" s="330">
        <v>15837.72</v>
      </c>
      <c r="J50" s="423">
        <v>15838</v>
      </c>
      <c r="K50" s="309"/>
    </row>
    <row r="51" spans="1:11" ht="14.25" customHeight="1">
      <c r="A51" s="382"/>
      <c r="B51" s="551"/>
      <c r="C51" s="593"/>
      <c r="D51" s="594"/>
      <c r="E51" s="380"/>
      <c r="F51" s="380"/>
      <c r="G51" s="380"/>
      <c r="H51" s="381"/>
      <c r="I51" s="381"/>
      <c r="J51" s="424"/>
      <c r="K51" s="310"/>
    </row>
    <row r="52" spans="1:11" ht="14.25" customHeight="1">
      <c r="A52" s="382"/>
      <c r="B52" s="551"/>
      <c r="C52" s="593"/>
      <c r="D52" s="594"/>
      <c r="E52" s="380"/>
      <c r="F52" s="380"/>
      <c r="G52" s="380"/>
      <c r="H52" s="381"/>
      <c r="I52" s="381"/>
      <c r="J52" s="424"/>
      <c r="K52" s="310"/>
    </row>
    <row r="53" spans="1:11" ht="14.25" customHeight="1">
      <c r="A53" s="382"/>
      <c r="B53" s="551"/>
      <c r="C53" s="593"/>
      <c r="D53" s="594"/>
      <c r="E53" s="380"/>
      <c r="F53" s="380"/>
      <c r="G53" s="380"/>
      <c r="H53" s="381"/>
      <c r="I53" s="381"/>
      <c r="J53" s="424"/>
      <c r="K53" s="310"/>
    </row>
    <row r="54" spans="1:11" ht="19.5" customHeight="1">
      <c r="A54" s="382"/>
      <c r="B54" s="551"/>
      <c r="C54" s="595"/>
      <c r="D54" s="596"/>
      <c r="E54" s="329"/>
      <c r="F54" s="329"/>
      <c r="G54" s="329"/>
      <c r="H54" s="331"/>
      <c r="I54" s="331"/>
      <c r="J54" s="425"/>
      <c r="K54" s="310"/>
    </row>
    <row r="55" spans="1:11" ht="34.5" customHeight="1">
      <c r="A55" s="382"/>
      <c r="B55" s="551"/>
      <c r="C55" s="589" t="s">
        <v>81</v>
      </c>
      <c r="D55" s="590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310"/>
    </row>
    <row r="56" spans="1:11" ht="14.25" customHeight="1">
      <c r="A56" s="382"/>
      <c r="B56" s="551"/>
      <c r="C56" s="597" t="s">
        <v>82</v>
      </c>
      <c r="D56" s="598"/>
      <c r="E56" s="308">
        <v>750</v>
      </c>
      <c r="F56" s="308">
        <v>75075</v>
      </c>
      <c r="G56" s="308">
        <v>4210</v>
      </c>
      <c r="H56" s="60">
        <v>500</v>
      </c>
      <c r="I56" s="35"/>
      <c r="J56" s="22">
        <v>500</v>
      </c>
      <c r="K56" s="310"/>
    </row>
    <row r="57" spans="1:11" ht="8.25" hidden="1" customHeight="1">
      <c r="A57" s="382"/>
      <c r="B57" s="551"/>
      <c r="C57" s="599"/>
      <c r="D57" s="600"/>
      <c r="E57" s="308"/>
      <c r="F57" s="308"/>
      <c r="G57" s="605"/>
      <c r="H57" s="35"/>
      <c r="I57" s="35"/>
      <c r="J57" s="22"/>
      <c r="K57" s="310"/>
    </row>
    <row r="58" spans="1:11" ht="14.25" customHeight="1">
      <c r="A58" s="382"/>
      <c r="B58" s="552"/>
      <c r="C58" s="601"/>
      <c r="D58" s="602"/>
      <c r="E58" s="308"/>
      <c r="F58" s="308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382"/>
      <c r="B59" s="4" t="s">
        <v>8</v>
      </c>
      <c r="C59" s="391">
        <f>SUM(H50:H58)</f>
        <v>20337.72</v>
      </c>
      <c r="D59" s="392"/>
      <c r="E59" s="333"/>
      <c r="F59" s="333"/>
      <c r="G59" s="333"/>
      <c r="H59" s="334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382">
        <v>9</v>
      </c>
      <c r="B60" s="570" t="s">
        <v>16</v>
      </c>
      <c r="C60" s="304" t="s">
        <v>105</v>
      </c>
      <c r="D60" s="337"/>
      <c r="E60" s="500">
        <v>926</v>
      </c>
      <c r="F60" s="328">
        <v>92695</v>
      </c>
      <c r="G60" s="328">
        <v>6050</v>
      </c>
      <c r="H60" s="388">
        <v>14838</v>
      </c>
      <c r="I60" s="388">
        <v>14838</v>
      </c>
      <c r="J60" s="325">
        <v>14838</v>
      </c>
      <c r="K60" s="309"/>
    </row>
    <row r="61" spans="1:11" ht="39.75" customHeight="1">
      <c r="A61" s="382"/>
      <c r="B61" s="571"/>
      <c r="C61" s="393"/>
      <c r="D61" s="394"/>
      <c r="E61" s="501"/>
      <c r="F61" s="380"/>
      <c r="G61" s="380"/>
      <c r="H61" s="389"/>
      <c r="I61" s="389"/>
      <c r="J61" s="326"/>
      <c r="K61" s="310"/>
    </row>
    <row r="62" spans="1:11" ht="52.15" customHeight="1">
      <c r="A62" s="382"/>
      <c r="B62" s="571"/>
      <c r="C62" s="393"/>
      <c r="D62" s="394"/>
      <c r="E62" s="502"/>
      <c r="F62" s="329"/>
      <c r="G62" s="329"/>
      <c r="H62" s="390"/>
      <c r="I62" s="390"/>
      <c r="J62" s="327"/>
      <c r="K62" s="310"/>
    </row>
    <row r="63" spans="1:11" ht="16.149999999999999" customHeight="1">
      <c r="A63" s="382"/>
      <c r="B63" s="571"/>
      <c r="C63" s="304" t="s">
        <v>85</v>
      </c>
      <c r="D63" s="337"/>
      <c r="E63" s="500">
        <v>750</v>
      </c>
      <c r="F63" s="328">
        <v>75075</v>
      </c>
      <c r="G63" s="62">
        <v>4210</v>
      </c>
      <c r="H63" s="63">
        <v>85</v>
      </c>
      <c r="I63" s="64"/>
      <c r="J63" s="22">
        <v>85</v>
      </c>
      <c r="K63" s="310"/>
    </row>
    <row r="64" spans="1:11" ht="17.45" customHeight="1">
      <c r="A64" s="382"/>
      <c r="B64" s="104"/>
      <c r="C64" s="306"/>
      <c r="D64" s="338"/>
      <c r="E64" s="502"/>
      <c r="F64" s="329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382"/>
      <c r="B65" s="4" t="s">
        <v>8</v>
      </c>
      <c r="C65" s="572">
        <f>SUM(H60:H64)</f>
        <v>15588</v>
      </c>
      <c r="D65" s="573"/>
      <c r="E65" s="574"/>
      <c r="F65" s="574"/>
      <c r="G65" s="574"/>
      <c r="H65" s="575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419">
        <v>10</v>
      </c>
      <c r="B66" s="550" t="s">
        <v>17</v>
      </c>
      <c r="C66" s="606" t="s">
        <v>122</v>
      </c>
      <c r="D66" s="607"/>
      <c r="E66" s="308">
        <v>926</v>
      </c>
      <c r="F66" s="308">
        <v>92695</v>
      </c>
      <c r="G66" s="308">
        <v>6050</v>
      </c>
      <c r="H66" s="586">
        <v>18210.939999999999</v>
      </c>
      <c r="I66" s="330">
        <v>18210.939999999999</v>
      </c>
      <c r="J66" s="325">
        <v>18211</v>
      </c>
      <c r="K66" s="309"/>
    </row>
    <row r="67" spans="1:11" ht="15" customHeight="1">
      <c r="A67" s="361"/>
      <c r="B67" s="551"/>
      <c r="C67" s="608"/>
      <c r="D67" s="609"/>
      <c r="E67" s="308"/>
      <c r="F67" s="308"/>
      <c r="G67" s="308"/>
      <c r="H67" s="587"/>
      <c r="I67" s="381"/>
      <c r="J67" s="326"/>
      <c r="K67" s="310"/>
    </row>
    <row r="68" spans="1:11" ht="12.6" customHeight="1">
      <c r="A68" s="361"/>
      <c r="B68" s="551"/>
      <c r="C68" s="608"/>
      <c r="D68" s="609"/>
      <c r="E68" s="308"/>
      <c r="F68" s="308"/>
      <c r="G68" s="308"/>
      <c r="H68" s="588"/>
      <c r="I68" s="331"/>
      <c r="J68" s="327"/>
      <c r="K68" s="466"/>
    </row>
    <row r="69" spans="1:11" ht="10.5" hidden="1" customHeight="1">
      <c r="A69" s="361"/>
      <c r="B69" s="552"/>
      <c r="C69" s="610"/>
      <c r="D69" s="611"/>
      <c r="E69" s="308"/>
      <c r="F69" s="308"/>
      <c r="G69" s="308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62"/>
      <c r="B70" s="4" t="s">
        <v>8</v>
      </c>
      <c r="C70" s="377">
        <f>SUM(H66)</f>
        <v>18210.939999999999</v>
      </c>
      <c r="D70" s="378"/>
      <c r="E70" s="378"/>
      <c r="F70" s="378"/>
      <c r="G70" s="378"/>
      <c r="H70" s="379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382">
        <v>11</v>
      </c>
      <c r="B71" s="550" t="s">
        <v>18</v>
      </c>
      <c r="C71" s="580" t="s">
        <v>53</v>
      </c>
      <c r="D71" s="580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309"/>
    </row>
    <row r="72" spans="1:11" ht="24" customHeight="1">
      <c r="A72" s="382"/>
      <c r="B72" s="551"/>
      <c r="C72" s="580" t="s">
        <v>54</v>
      </c>
      <c r="D72" s="580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310"/>
    </row>
    <row r="73" spans="1:11" ht="19.899999999999999" customHeight="1">
      <c r="A73" s="382"/>
      <c r="B73" s="551"/>
      <c r="C73" s="304" t="s">
        <v>55</v>
      </c>
      <c r="D73" s="337"/>
      <c r="E73" s="328">
        <v>750</v>
      </c>
      <c r="F73" s="328">
        <v>75075</v>
      </c>
      <c r="G73" s="62">
        <v>4210</v>
      </c>
      <c r="H73" s="35">
        <v>270</v>
      </c>
      <c r="I73" s="35"/>
      <c r="J73" s="22">
        <v>270</v>
      </c>
      <c r="K73" s="310"/>
    </row>
    <row r="74" spans="1:11" ht="12.6" customHeight="1">
      <c r="A74" s="382"/>
      <c r="B74" s="551"/>
      <c r="C74" s="306"/>
      <c r="D74" s="338"/>
      <c r="E74" s="329"/>
      <c r="F74" s="329"/>
      <c r="G74" s="62">
        <v>4300</v>
      </c>
      <c r="H74" s="35">
        <v>269.47000000000003</v>
      </c>
      <c r="I74" s="35"/>
      <c r="J74" s="22">
        <v>270</v>
      </c>
      <c r="K74" s="310"/>
    </row>
    <row r="75" spans="1:11" ht="14.25" customHeight="1">
      <c r="A75" s="382"/>
      <c r="B75" s="4" t="s">
        <v>8</v>
      </c>
      <c r="C75" s="420">
        <f>SUM(H71:H74)</f>
        <v>20239.47</v>
      </c>
      <c r="D75" s="524"/>
      <c r="E75" s="524"/>
      <c r="F75" s="524"/>
      <c r="G75" s="524"/>
      <c r="H75" s="525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382">
        <v>12</v>
      </c>
      <c r="B76" s="11" t="s">
        <v>19</v>
      </c>
      <c r="C76" s="356" t="s">
        <v>106</v>
      </c>
      <c r="D76" s="357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382"/>
      <c r="B77" s="4" t="s">
        <v>8</v>
      </c>
      <c r="C77" s="332">
        <f>SUM(H76)</f>
        <v>16145.73</v>
      </c>
      <c r="D77" s="384"/>
      <c r="E77" s="384"/>
      <c r="F77" s="384"/>
      <c r="G77" s="384"/>
      <c r="H77" s="385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382">
        <v>13</v>
      </c>
      <c r="B78" s="557" t="s">
        <v>20</v>
      </c>
      <c r="C78" s="304" t="s">
        <v>44</v>
      </c>
      <c r="D78" s="337"/>
      <c r="E78" s="328">
        <v>926</v>
      </c>
      <c r="F78" s="328">
        <v>92695</v>
      </c>
      <c r="G78" s="328">
        <v>6050</v>
      </c>
      <c r="H78" s="330">
        <v>25802.46</v>
      </c>
      <c r="I78" s="330">
        <v>25802.46</v>
      </c>
      <c r="J78" s="325">
        <v>25802</v>
      </c>
      <c r="K78" s="309"/>
    </row>
    <row r="79" spans="1:11" ht="40.15" customHeight="1">
      <c r="A79" s="382"/>
      <c r="B79" s="557"/>
      <c r="C79" s="393"/>
      <c r="D79" s="394"/>
      <c r="E79" s="380"/>
      <c r="F79" s="380"/>
      <c r="G79" s="380"/>
      <c r="H79" s="381"/>
      <c r="I79" s="381"/>
      <c r="J79" s="326"/>
      <c r="K79" s="310"/>
    </row>
    <row r="80" spans="1:11" ht="4.5" customHeight="1">
      <c r="A80" s="382"/>
      <c r="B80" s="557"/>
      <c r="C80" s="306"/>
      <c r="D80" s="338"/>
      <c r="E80" s="329"/>
      <c r="F80" s="329"/>
      <c r="G80" s="329"/>
      <c r="H80" s="331"/>
      <c r="I80" s="331"/>
      <c r="J80" s="327"/>
      <c r="K80" s="310"/>
    </row>
    <row r="81" spans="1:11" ht="26.45" customHeight="1">
      <c r="A81" s="382"/>
      <c r="B81" s="557"/>
      <c r="C81" s="356" t="s">
        <v>45</v>
      </c>
      <c r="D81" s="357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310"/>
    </row>
    <row r="82" spans="1:11" ht="24" customHeight="1">
      <c r="A82" s="382"/>
      <c r="B82" s="557"/>
      <c r="C82" s="559" t="s">
        <v>46</v>
      </c>
      <c r="D82" s="560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310"/>
    </row>
    <row r="83" spans="1:11" ht="15" customHeight="1">
      <c r="A83" s="382"/>
      <c r="B83" s="4" t="s">
        <v>8</v>
      </c>
      <c r="C83" s="332">
        <f>SUM(H78:H82)</f>
        <v>29802.46</v>
      </c>
      <c r="D83" s="384"/>
      <c r="E83" s="384"/>
      <c r="F83" s="384"/>
      <c r="G83" s="384"/>
      <c r="H83" s="385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382">
        <v>14</v>
      </c>
      <c r="B84" s="558" t="s">
        <v>21</v>
      </c>
      <c r="C84" s="367" t="s">
        <v>98</v>
      </c>
      <c r="D84" s="368"/>
      <c r="E84" s="413">
        <v>900</v>
      </c>
      <c r="F84" s="413">
        <v>90095</v>
      </c>
      <c r="G84" s="413">
        <v>6050</v>
      </c>
      <c r="H84" s="416">
        <v>8425.5</v>
      </c>
      <c r="I84" s="416">
        <v>8425.5</v>
      </c>
      <c r="J84" s="423">
        <v>8425.5</v>
      </c>
      <c r="K84" s="426"/>
    </row>
    <row r="85" spans="1:11" ht="9.75" customHeight="1">
      <c r="A85" s="382"/>
      <c r="B85" s="558"/>
      <c r="C85" s="584"/>
      <c r="D85" s="585"/>
      <c r="E85" s="414"/>
      <c r="F85" s="414"/>
      <c r="G85" s="414"/>
      <c r="H85" s="417"/>
      <c r="I85" s="417"/>
      <c r="J85" s="424"/>
      <c r="K85" s="427"/>
    </row>
    <row r="86" spans="1:11" ht="23.25" hidden="1" customHeight="1">
      <c r="A86" s="382"/>
      <c r="B86" s="558"/>
      <c r="C86" s="584"/>
      <c r="D86" s="585"/>
      <c r="E86" s="414"/>
      <c r="F86" s="414"/>
      <c r="G86" s="414"/>
      <c r="H86" s="417"/>
      <c r="I86" s="417"/>
      <c r="J86" s="424"/>
      <c r="K86" s="427"/>
    </row>
    <row r="87" spans="1:11" ht="23.25" hidden="1" customHeight="1">
      <c r="A87" s="382"/>
      <c r="B87" s="558"/>
      <c r="C87" s="584"/>
      <c r="D87" s="585"/>
      <c r="E87" s="414"/>
      <c r="F87" s="414"/>
      <c r="G87" s="414"/>
      <c r="H87" s="417"/>
      <c r="I87" s="417"/>
      <c r="J87" s="424"/>
      <c r="K87" s="427"/>
    </row>
    <row r="88" spans="1:11" ht="33.75" hidden="1" customHeight="1">
      <c r="A88" s="382"/>
      <c r="B88" s="558"/>
      <c r="C88" s="584"/>
      <c r="D88" s="585"/>
      <c r="E88" s="414"/>
      <c r="F88" s="414"/>
      <c r="G88" s="414"/>
      <c r="H88" s="417"/>
      <c r="I88" s="417"/>
      <c r="J88" s="424"/>
      <c r="K88" s="427"/>
    </row>
    <row r="89" spans="1:11" ht="33.75" hidden="1" customHeight="1">
      <c r="A89" s="382"/>
      <c r="B89" s="558"/>
      <c r="C89" s="369"/>
      <c r="D89" s="370"/>
      <c r="E89" s="415"/>
      <c r="F89" s="415"/>
      <c r="G89" s="415"/>
      <c r="H89" s="418"/>
      <c r="I89" s="418"/>
      <c r="J89" s="425"/>
      <c r="K89" s="427"/>
    </row>
    <row r="90" spans="1:11" ht="28.9" customHeight="1">
      <c r="A90" s="382"/>
      <c r="B90" s="558"/>
      <c r="C90" s="603" t="s">
        <v>99</v>
      </c>
      <c r="D90" s="604"/>
      <c r="E90" s="413">
        <v>926</v>
      </c>
      <c r="F90" s="413">
        <v>92695</v>
      </c>
      <c r="G90" s="105">
        <v>421</v>
      </c>
      <c r="H90" s="106">
        <v>800</v>
      </c>
      <c r="I90" s="106"/>
      <c r="J90" s="107">
        <v>800</v>
      </c>
      <c r="K90" s="427"/>
    </row>
    <row r="91" spans="1:11" ht="21" customHeight="1">
      <c r="A91" s="382"/>
      <c r="B91" s="558"/>
      <c r="C91" s="603" t="s">
        <v>100</v>
      </c>
      <c r="D91" s="604"/>
      <c r="E91" s="415"/>
      <c r="F91" s="415"/>
      <c r="G91" s="105">
        <v>4300</v>
      </c>
      <c r="H91" s="106">
        <v>15774.5</v>
      </c>
      <c r="I91" s="106"/>
      <c r="J91" s="107">
        <v>15774.5</v>
      </c>
      <c r="K91" s="427"/>
    </row>
    <row r="92" spans="1:11" s="14" customFormat="1" ht="12.75" customHeight="1">
      <c r="A92" s="382"/>
      <c r="B92" s="558"/>
      <c r="C92" s="367" t="s">
        <v>83</v>
      </c>
      <c r="D92" s="368"/>
      <c r="E92" s="413">
        <v>750</v>
      </c>
      <c r="F92" s="413">
        <v>75075</v>
      </c>
      <c r="G92" s="413">
        <v>4210</v>
      </c>
      <c r="H92" s="416">
        <v>550.5</v>
      </c>
      <c r="I92" s="416"/>
      <c r="J92" s="423">
        <v>550.5</v>
      </c>
      <c r="K92" s="427"/>
    </row>
    <row r="93" spans="1:11" s="14" customFormat="1" ht="5.45" customHeight="1">
      <c r="A93" s="382"/>
      <c r="B93" s="558"/>
      <c r="C93" s="584"/>
      <c r="D93" s="585"/>
      <c r="E93" s="414"/>
      <c r="F93" s="414"/>
      <c r="G93" s="415"/>
      <c r="H93" s="418"/>
      <c r="I93" s="418"/>
      <c r="J93" s="425"/>
      <c r="K93" s="427"/>
    </row>
    <row r="94" spans="1:11" ht="15" customHeight="1">
      <c r="A94" s="382"/>
      <c r="B94" s="558"/>
      <c r="C94" s="369"/>
      <c r="D94" s="370"/>
      <c r="E94" s="415"/>
      <c r="F94" s="415"/>
      <c r="G94" s="105">
        <v>4300</v>
      </c>
      <c r="H94" s="106">
        <v>550.5</v>
      </c>
      <c r="I94" s="106"/>
      <c r="J94" s="107">
        <v>551</v>
      </c>
      <c r="K94" s="427"/>
    </row>
    <row r="95" spans="1:11">
      <c r="A95" s="382"/>
      <c r="B95" s="4" t="s">
        <v>8</v>
      </c>
      <c r="C95" s="420">
        <f>SUM(H84:H94)</f>
        <v>26101</v>
      </c>
      <c r="D95" s="421"/>
      <c r="E95" s="421"/>
      <c r="F95" s="421"/>
      <c r="G95" s="421"/>
      <c r="H95" s="422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382">
        <v>15</v>
      </c>
      <c r="B96" s="41" t="s">
        <v>22</v>
      </c>
      <c r="C96" s="356" t="s">
        <v>107</v>
      </c>
      <c r="D96" s="357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382"/>
      <c r="B97" s="4" t="s">
        <v>8</v>
      </c>
      <c r="C97" s="377">
        <f>SUM(H96:H96)</f>
        <v>14876.08</v>
      </c>
      <c r="D97" s="378"/>
      <c r="E97" s="378"/>
      <c r="F97" s="378"/>
      <c r="G97" s="378"/>
      <c r="H97" s="379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382">
        <v>16</v>
      </c>
      <c r="B98" s="550" t="s">
        <v>23</v>
      </c>
      <c r="C98" s="304" t="s">
        <v>60</v>
      </c>
      <c r="D98" s="337"/>
      <c r="E98" s="328">
        <v>926</v>
      </c>
      <c r="F98" s="328">
        <v>92695</v>
      </c>
      <c r="G98" s="328">
        <v>6050</v>
      </c>
      <c r="H98" s="330">
        <v>27749.95</v>
      </c>
      <c r="I98" s="330">
        <v>27749.95</v>
      </c>
      <c r="J98" s="325">
        <v>27750</v>
      </c>
      <c r="K98" s="309"/>
    </row>
    <row r="99" spans="1:11" ht="22.5" customHeight="1">
      <c r="A99" s="382"/>
      <c r="B99" s="551"/>
      <c r="C99" s="393"/>
      <c r="D99" s="394"/>
      <c r="E99" s="380"/>
      <c r="F99" s="380"/>
      <c r="G99" s="380"/>
      <c r="H99" s="381"/>
      <c r="I99" s="381"/>
      <c r="J99" s="326"/>
      <c r="K99" s="310"/>
    </row>
    <row r="100" spans="1:11" ht="33.75" hidden="1" customHeight="1">
      <c r="A100" s="382"/>
      <c r="B100" s="551"/>
      <c r="C100" s="393"/>
      <c r="D100" s="394"/>
      <c r="E100" s="62">
        <v>926</v>
      </c>
      <c r="F100" s="62">
        <v>92695</v>
      </c>
      <c r="G100" s="62">
        <v>6050</v>
      </c>
      <c r="H100" s="381"/>
      <c r="I100" s="381"/>
      <c r="J100" s="326"/>
      <c r="K100" s="310"/>
    </row>
    <row r="101" spans="1:11" ht="24.75" hidden="1" customHeight="1">
      <c r="A101" s="382"/>
      <c r="B101" s="551"/>
      <c r="C101" s="393"/>
      <c r="D101" s="394"/>
      <c r="E101" s="62">
        <v>926</v>
      </c>
      <c r="F101" s="62">
        <v>92695</v>
      </c>
      <c r="G101" s="62">
        <v>6050</v>
      </c>
      <c r="H101" s="381"/>
      <c r="I101" s="381"/>
      <c r="J101" s="326"/>
      <c r="K101" s="310"/>
    </row>
    <row r="102" spans="1:11" ht="6" hidden="1" customHeight="1">
      <c r="A102" s="382"/>
      <c r="B102" s="551"/>
      <c r="C102" s="393"/>
      <c r="D102" s="394"/>
      <c r="E102" s="62">
        <v>926</v>
      </c>
      <c r="F102" s="62">
        <v>92695</v>
      </c>
      <c r="G102" s="62">
        <v>6050</v>
      </c>
      <c r="H102" s="381"/>
      <c r="I102" s="381"/>
      <c r="J102" s="326"/>
      <c r="K102" s="310"/>
    </row>
    <row r="103" spans="1:11" ht="28.5" hidden="1" customHeight="1">
      <c r="A103" s="382"/>
      <c r="B103" s="551"/>
      <c r="C103" s="393"/>
      <c r="D103" s="394"/>
      <c r="E103" s="62">
        <v>926</v>
      </c>
      <c r="F103" s="62">
        <v>92695</v>
      </c>
      <c r="G103" s="62">
        <v>6050</v>
      </c>
      <c r="H103" s="381"/>
      <c r="I103" s="381"/>
      <c r="J103" s="326"/>
      <c r="K103" s="310"/>
    </row>
    <row r="104" spans="1:11" ht="26.25" hidden="1" customHeight="1">
      <c r="A104" s="382"/>
      <c r="B104" s="551"/>
      <c r="C104" s="393"/>
      <c r="D104" s="394"/>
      <c r="E104" s="62">
        <v>926</v>
      </c>
      <c r="F104" s="62">
        <v>92695</v>
      </c>
      <c r="G104" s="62">
        <v>6050</v>
      </c>
      <c r="H104" s="381"/>
      <c r="I104" s="381"/>
      <c r="J104" s="326"/>
      <c r="K104" s="310"/>
    </row>
    <row r="105" spans="1:11" ht="28.5" hidden="1" customHeight="1">
      <c r="A105" s="382"/>
      <c r="B105" s="551"/>
      <c r="C105" s="306"/>
      <c r="D105" s="338"/>
      <c r="E105" s="62">
        <v>926</v>
      </c>
      <c r="F105" s="62">
        <v>92695</v>
      </c>
      <c r="G105" s="62">
        <v>6050</v>
      </c>
      <c r="H105" s="331"/>
      <c r="I105" s="331"/>
      <c r="J105" s="327"/>
      <c r="K105" s="310"/>
    </row>
    <row r="106" spans="1:11" ht="14.45" customHeight="1">
      <c r="A106" s="382"/>
      <c r="B106" s="551"/>
      <c r="C106" s="356" t="s">
        <v>58</v>
      </c>
      <c r="D106" s="357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310"/>
    </row>
    <row r="107" spans="1:11" ht="20.45" customHeight="1">
      <c r="A107" s="382"/>
      <c r="B107" s="551"/>
      <c r="C107" s="561" t="s">
        <v>59</v>
      </c>
      <c r="D107" s="562"/>
      <c r="E107" s="328">
        <v>750</v>
      </c>
      <c r="F107" s="328">
        <v>75075</v>
      </c>
      <c r="G107" s="81">
        <v>4210</v>
      </c>
      <c r="H107" s="44">
        <v>500</v>
      </c>
      <c r="I107" s="20"/>
      <c r="J107" s="22">
        <v>500</v>
      </c>
      <c r="K107" s="310"/>
    </row>
    <row r="108" spans="1:11" ht="15.6" customHeight="1">
      <c r="A108" s="382"/>
      <c r="B108" s="552"/>
      <c r="C108" s="565"/>
      <c r="D108" s="566"/>
      <c r="E108" s="329"/>
      <c r="F108" s="329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382"/>
      <c r="B109" s="4" t="s">
        <v>8</v>
      </c>
      <c r="C109" s="377">
        <f>SUM(H98:H108)</f>
        <v>32749.95</v>
      </c>
      <c r="D109" s="378"/>
      <c r="E109" s="378"/>
      <c r="F109" s="378"/>
      <c r="G109" s="378"/>
      <c r="H109" s="379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382">
        <v>17</v>
      </c>
      <c r="B110" s="550" t="s">
        <v>24</v>
      </c>
      <c r="C110" s="356" t="s">
        <v>86</v>
      </c>
      <c r="D110" s="357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309"/>
    </row>
    <row r="111" spans="1:11" ht="15" customHeight="1">
      <c r="A111" s="382"/>
      <c r="B111" s="551"/>
      <c r="C111" s="561" t="s">
        <v>87</v>
      </c>
      <c r="D111" s="562"/>
      <c r="E111" s="328">
        <v>750</v>
      </c>
      <c r="F111" s="328">
        <v>75075</v>
      </c>
      <c r="G111" s="328">
        <v>4210</v>
      </c>
      <c r="H111" s="388">
        <v>325</v>
      </c>
      <c r="I111" s="330"/>
      <c r="J111" s="325">
        <v>325</v>
      </c>
      <c r="K111" s="310"/>
    </row>
    <row r="112" spans="1:11" ht="2.25" customHeight="1">
      <c r="A112" s="382"/>
      <c r="B112" s="551"/>
      <c r="C112" s="563"/>
      <c r="D112" s="564"/>
      <c r="E112" s="380"/>
      <c r="F112" s="380"/>
      <c r="G112" s="329"/>
      <c r="H112" s="390"/>
      <c r="I112" s="331"/>
      <c r="J112" s="327"/>
      <c r="K112" s="310"/>
    </row>
    <row r="113" spans="1:11" ht="15" customHeight="1">
      <c r="A113" s="382"/>
      <c r="B113" s="552"/>
      <c r="C113" s="565"/>
      <c r="D113" s="566"/>
      <c r="E113" s="329"/>
      <c r="F113" s="329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382"/>
      <c r="B114" s="4" t="s">
        <v>8</v>
      </c>
      <c r="C114" s="352">
        <f>SUM(H110:H113)</f>
        <v>13165</v>
      </c>
      <c r="D114" s="352"/>
      <c r="E114" s="352"/>
      <c r="F114" s="352"/>
      <c r="G114" s="352"/>
      <c r="H114" s="352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19">
        <v>18</v>
      </c>
      <c r="B115" s="550" t="s">
        <v>25</v>
      </c>
      <c r="C115" s="356" t="s">
        <v>108</v>
      </c>
      <c r="D115" s="357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09"/>
    </row>
    <row r="116" spans="1:11" ht="17.25" customHeight="1">
      <c r="A116" s="361"/>
      <c r="B116" s="551"/>
      <c r="C116" s="304" t="s">
        <v>85</v>
      </c>
      <c r="D116" s="337"/>
      <c r="E116" s="328">
        <v>750</v>
      </c>
      <c r="F116" s="328">
        <v>75075</v>
      </c>
      <c r="G116" s="81">
        <v>4210</v>
      </c>
      <c r="H116" s="64">
        <v>565</v>
      </c>
      <c r="I116" s="64"/>
      <c r="J116" s="68">
        <v>565</v>
      </c>
      <c r="K116" s="310"/>
    </row>
    <row r="117" spans="1:11" ht="15.6" customHeight="1">
      <c r="A117" s="361"/>
      <c r="B117" s="551"/>
      <c r="C117" s="393"/>
      <c r="D117" s="394"/>
      <c r="E117" s="380"/>
      <c r="F117" s="380"/>
      <c r="G117" s="328">
        <v>4300</v>
      </c>
      <c r="H117" s="64">
        <v>185</v>
      </c>
      <c r="I117" s="64"/>
      <c r="J117" s="68">
        <v>185</v>
      </c>
      <c r="K117" s="310"/>
    </row>
    <row r="118" spans="1:11" ht="20.25" hidden="1" customHeight="1">
      <c r="A118" s="361"/>
      <c r="B118" s="552"/>
      <c r="C118" s="306"/>
      <c r="D118" s="338"/>
      <c r="E118" s="329"/>
      <c r="F118" s="329"/>
      <c r="G118" s="329"/>
      <c r="H118" s="64"/>
      <c r="I118" s="64"/>
      <c r="J118" s="69"/>
      <c r="K118" s="466"/>
    </row>
    <row r="119" spans="1:11">
      <c r="A119" s="362"/>
      <c r="B119" s="4" t="s">
        <v>8</v>
      </c>
      <c r="C119" s="420">
        <f>SUM(H115:H117)</f>
        <v>17226</v>
      </c>
      <c r="D119" s="524"/>
      <c r="E119" s="524"/>
      <c r="F119" s="524"/>
      <c r="G119" s="524"/>
      <c r="H119" s="525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382">
        <v>19</v>
      </c>
      <c r="B120" s="557" t="s">
        <v>26</v>
      </c>
      <c r="C120" s="612" t="s">
        <v>119</v>
      </c>
      <c r="D120" s="613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309"/>
    </row>
    <row r="121" spans="1:11" ht="14.25" hidden="1" customHeight="1">
      <c r="A121" s="382"/>
      <c r="B121" s="557"/>
      <c r="C121" s="114"/>
      <c r="D121" s="115"/>
      <c r="E121" s="116"/>
      <c r="F121" s="116"/>
      <c r="G121" s="116"/>
      <c r="H121" s="117"/>
      <c r="I121" s="117"/>
      <c r="J121" s="118"/>
      <c r="K121" s="310"/>
    </row>
    <row r="122" spans="1:11" ht="42" customHeight="1">
      <c r="A122" s="382"/>
      <c r="B122" s="557"/>
      <c r="C122" s="603" t="s">
        <v>120</v>
      </c>
      <c r="D122" s="604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310"/>
    </row>
    <row r="123" spans="1:11" ht="46.15" customHeight="1">
      <c r="A123" s="382"/>
      <c r="B123" s="557"/>
      <c r="C123" s="603" t="s">
        <v>121</v>
      </c>
      <c r="D123" s="604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310"/>
    </row>
    <row r="124" spans="1:11">
      <c r="A124" s="382"/>
      <c r="B124" s="4" t="s">
        <v>8</v>
      </c>
      <c r="C124" s="420">
        <f>SUM(H120:H123)</f>
        <v>14901.23</v>
      </c>
      <c r="D124" s="524"/>
      <c r="E124" s="524"/>
      <c r="F124" s="524"/>
      <c r="G124" s="524"/>
      <c r="H124" s="525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382">
        <v>20</v>
      </c>
      <c r="B125" s="557" t="s">
        <v>27</v>
      </c>
      <c r="C125" s="304" t="s">
        <v>114</v>
      </c>
      <c r="D125" s="337"/>
      <c r="E125" s="328">
        <v>926</v>
      </c>
      <c r="F125" s="328">
        <v>92695</v>
      </c>
      <c r="G125" s="328">
        <v>6050</v>
      </c>
      <c r="H125" s="330">
        <v>16342</v>
      </c>
      <c r="I125" s="330">
        <v>16342</v>
      </c>
      <c r="J125" s="325">
        <v>16342</v>
      </c>
      <c r="K125" s="309"/>
    </row>
    <row r="126" spans="1:11" ht="3.6" customHeight="1">
      <c r="A126" s="382"/>
      <c r="B126" s="557"/>
      <c r="C126" s="393"/>
      <c r="D126" s="394"/>
      <c r="E126" s="380"/>
      <c r="F126" s="380"/>
      <c r="G126" s="380"/>
      <c r="H126" s="381"/>
      <c r="I126" s="381"/>
      <c r="J126" s="326"/>
      <c r="K126" s="310"/>
    </row>
    <row r="127" spans="1:11" ht="45.6" customHeight="1">
      <c r="A127" s="382"/>
      <c r="B127" s="557"/>
      <c r="C127" s="306"/>
      <c r="D127" s="338"/>
      <c r="E127" s="329"/>
      <c r="F127" s="329"/>
      <c r="G127" s="329"/>
      <c r="H127" s="331"/>
      <c r="I127" s="331"/>
      <c r="J127" s="327"/>
      <c r="K127" s="310"/>
    </row>
    <row r="128" spans="1:11" ht="14.25">
      <c r="A128" s="382"/>
      <c r="B128" s="4" t="s">
        <v>8</v>
      </c>
      <c r="C128" s="377">
        <f>SUM(H125:H127)</f>
        <v>16342</v>
      </c>
      <c r="D128" s="378"/>
      <c r="E128" s="378"/>
      <c r="F128" s="378"/>
      <c r="G128" s="378"/>
      <c r="H128" s="379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382">
        <v>21</v>
      </c>
      <c r="B129" s="557" t="s">
        <v>35</v>
      </c>
      <c r="C129" s="304" t="s">
        <v>115</v>
      </c>
      <c r="D129" s="337"/>
      <c r="E129" s="328">
        <v>926</v>
      </c>
      <c r="F129" s="328">
        <v>92695</v>
      </c>
      <c r="G129" s="328">
        <v>6050</v>
      </c>
      <c r="H129" s="330">
        <v>15326</v>
      </c>
      <c r="I129" s="330">
        <v>15326</v>
      </c>
      <c r="J129" s="325">
        <v>15326</v>
      </c>
      <c r="K129" s="309"/>
    </row>
    <row r="130" spans="1:11" ht="34.5" customHeight="1">
      <c r="A130" s="382"/>
      <c r="B130" s="557"/>
      <c r="C130" s="393"/>
      <c r="D130" s="394"/>
      <c r="E130" s="380"/>
      <c r="F130" s="380"/>
      <c r="G130" s="380"/>
      <c r="H130" s="381"/>
      <c r="I130" s="381"/>
      <c r="J130" s="326"/>
      <c r="K130" s="310"/>
    </row>
    <row r="131" spans="1:11" ht="16.149999999999999" customHeight="1">
      <c r="A131" s="382"/>
      <c r="B131" s="557"/>
      <c r="C131" s="306"/>
      <c r="D131" s="338"/>
      <c r="E131" s="329"/>
      <c r="F131" s="329"/>
      <c r="G131" s="329"/>
      <c r="H131" s="331"/>
      <c r="I131" s="331"/>
      <c r="J131" s="327"/>
      <c r="K131" s="310"/>
    </row>
    <row r="132" spans="1:11">
      <c r="A132" s="382"/>
      <c r="B132" s="4" t="s">
        <v>8</v>
      </c>
      <c r="C132" s="461">
        <f>SUM(H129:H131)</f>
        <v>15326</v>
      </c>
      <c r="D132" s="462"/>
      <c r="E132" s="462"/>
      <c r="F132" s="462"/>
      <c r="G132" s="462"/>
      <c r="H132" s="463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382">
        <v>22</v>
      </c>
      <c r="B133" s="550" t="s">
        <v>28</v>
      </c>
      <c r="C133" s="304" t="s">
        <v>61</v>
      </c>
      <c r="D133" s="337"/>
      <c r="E133" s="328">
        <v>926</v>
      </c>
      <c r="F133" s="328">
        <v>92695</v>
      </c>
      <c r="G133" s="328">
        <v>6050</v>
      </c>
      <c r="H133" s="330">
        <v>16036.22</v>
      </c>
      <c r="I133" s="330">
        <v>16036.22</v>
      </c>
      <c r="J133" s="325">
        <v>16036</v>
      </c>
      <c r="K133" s="309"/>
    </row>
    <row r="134" spans="1:11" ht="1.9" customHeight="1">
      <c r="A134" s="382"/>
      <c r="B134" s="551"/>
      <c r="C134" s="393"/>
      <c r="D134" s="394"/>
      <c r="E134" s="380"/>
      <c r="F134" s="380"/>
      <c r="G134" s="380"/>
      <c r="H134" s="381"/>
      <c r="I134" s="381"/>
      <c r="J134" s="326"/>
      <c r="K134" s="310"/>
    </row>
    <row r="135" spans="1:11" ht="19.899999999999999" hidden="1" customHeight="1">
      <c r="A135" s="382"/>
      <c r="B135" s="551"/>
      <c r="C135" s="393"/>
      <c r="D135" s="394"/>
      <c r="E135" s="380"/>
      <c r="F135" s="380"/>
      <c r="G135" s="380"/>
      <c r="H135" s="381"/>
      <c r="I135" s="381"/>
      <c r="J135" s="326"/>
      <c r="K135" s="310"/>
    </row>
    <row r="136" spans="1:11" ht="70.150000000000006" customHeight="1">
      <c r="A136" s="382"/>
      <c r="B136" s="551"/>
      <c r="C136" s="306"/>
      <c r="D136" s="338"/>
      <c r="E136" s="329"/>
      <c r="F136" s="329"/>
      <c r="G136" s="329"/>
      <c r="H136" s="331"/>
      <c r="I136" s="331"/>
      <c r="J136" s="327"/>
      <c r="K136" s="310"/>
    </row>
    <row r="137" spans="1:11" ht="33.6" customHeight="1">
      <c r="A137" s="382"/>
      <c r="B137" s="551"/>
      <c r="C137" s="559" t="s">
        <v>62</v>
      </c>
      <c r="D137" s="560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310"/>
    </row>
    <row r="138" spans="1:11" ht="8.25" customHeight="1">
      <c r="A138" s="382"/>
      <c r="B138" s="551"/>
      <c r="C138" s="304" t="s">
        <v>63</v>
      </c>
      <c r="D138" s="305"/>
      <c r="E138" s="308">
        <v>750</v>
      </c>
      <c r="F138" s="308">
        <v>75075</v>
      </c>
      <c r="G138" s="308">
        <v>4210</v>
      </c>
      <c r="H138" s="330">
        <v>434</v>
      </c>
      <c r="I138" s="330"/>
      <c r="J138" s="325">
        <v>434</v>
      </c>
      <c r="K138" s="310"/>
    </row>
    <row r="139" spans="1:11" ht="21.6" customHeight="1">
      <c r="A139" s="382"/>
      <c r="B139" s="551"/>
      <c r="C139" s="393"/>
      <c r="D139" s="567"/>
      <c r="E139" s="308"/>
      <c r="F139" s="308"/>
      <c r="G139" s="308"/>
      <c r="H139" s="331"/>
      <c r="I139" s="331"/>
      <c r="J139" s="327"/>
      <c r="K139" s="310"/>
    </row>
    <row r="140" spans="1:11" ht="22.9" customHeight="1">
      <c r="A140" s="382"/>
      <c r="B140" s="552"/>
      <c r="C140" s="306"/>
      <c r="D140" s="307"/>
      <c r="E140" s="308"/>
      <c r="F140" s="308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382"/>
      <c r="B141" s="4" t="s">
        <v>8</v>
      </c>
      <c r="C141" s="581">
        <f>SUM(H133:H140)</f>
        <v>19486.22</v>
      </c>
      <c r="D141" s="582"/>
      <c r="E141" s="582"/>
      <c r="F141" s="582"/>
      <c r="G141" s="582"/>
      <c r="H141" s="583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419">
        <v>23</v>
      </c>
      <c r="B142" s="550" t="s">
        <v>29</v>
      </c>
      <c r="C142" s="304" t="s">
        <v>76</v>
      </c>
      <c r="D142" s="337"/>
      <c r="E142" s="308">
        <v>926</v>
      </c>
      <c r="F142" s="308">
        <v>92695</v>
      </c>
      <c r="G142" s="308">
        <v>6050</v>
      </c>
      <c r="H142" s="330">
        <v>16505.98</v>
      </c>
      <c r="I142" s="330">
        <v>16505.98</v>
      </c>
      <c r="J142" s="325">
        <v>16506</v>
      </c>
      <c r="K142" s="309"/>
    </row>
    <row r="143" spans="1:11" ht="17.25" customHeight="1">
      <c r="A143" s="361"/>
      <c r="B143" s="551"/>
      <c r="C143" s="393"/>
      <c r="D143" s="394"/>
      <c r="E143" s="308"/>
      <c r="F143" s="308"/>
      <c r="G143" s="308"/>
      <c r="H143" s="381"/>
      <c r="I143" s="381"/>
      <c r="J143" s="326"/>
      <c r="K143" s="310"/>
    </row>
    <row r="144" spans="1:11" ht="40.5" customHeight="1">
      <c r="A144" s="361"/>
      <c r="B144" s="552"/>
      <c r="C144" s="306"/>
      <c r="D144" s="338"/>
      <c r="E144" s="308"/>
      <c r="F144" s="308"/>
      <c r="G144" s="308"/>
      <c r="H144" s="331"/>
      <c r="I144" s="331"/>
      <c r="J144" s="327"/>
      <c r="K144" s="466"/>
    </row>
    <row r="145" spans="1:11" ht="14.25">
      <c r="A145" s="362"/>
      <c r="B145" s="4" t="s">
        <v>8</v>
      </c>
      <c r="C145" s="332">
        <f>SUM(H142:H142)</f>
        <v>16505.98</v>
      </c>
      <c r="D145" s="333"/>
      <c r="E145" s="333"/>
      <c r="F145" s="333"/>
      <c r="G145" s="333"/>
      <c r="H145" s="334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382">
        <v>24</v>
      </c>
      <c r="B146" s="550" t="s">
        <v>30</v>
      </c>
      <c r="C146" s="356" t="s">
        <v>65</v>
      </c>
      <c r="D146" s="357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309"/>
    </row>
    <row r="147" spans="1:11" ht="19.149999999999999" customHeight="1">
      <c r="A147" s="382"/>
      <c r="B147" s="551"/>
      <c r="C147" s="561" t="s">
        <v>66</v>
      </c>
      <c r="D147" s="562"/>
      <c r="E147" s="328">
        <v>750</v>
      </c>
      <c r="F147" s="328">
        <v>75075</v>
      </c>
      <c r="G147" s="81">
        <v>4210</v>
      </c>
      <c r="H147" s="44">
        <v>250</v>
      </c>
      <c r="I147" s="44"/>
      <c r="J147" s="22">
        <v>250</v>
      </c>
      <c r="K147" s="310"/>
    </row>
    <row r="148" spans="1:11" ht="16.899999999999999" customHeight="1">
      <c r="A148" s="382"/>
      <c r="B148" s="551"/>
      <c r="C148" s="565"/>
      <c r="D148" s="566"/>
      <c r="E148" s="329"/>
      <c r="F148" s="329"/>
      <c r="G148" s="81">
        <v>4300</v>
      </c>
      <c r="H148" s="20">
        <v>250</v>
      </c>
      <c r="I148" s="20"/>
      <c r="J148" s="22">
        <v>250</v>
      </c>
      <c r="K148" s="310"/>
    </row>
    <row r="149" spans="1:11" ht="14.25">
      <c r="A149" s="382"/>
      <c r="B149" s="4" t="s">
        <v>8</v>
      </c>
      <c r="C149" s="377">
        <f>SUM(H146:H148)</f>
        <v>10086.99</v>
      </c>
      <c r="D149" s="378"/>
      <c r="E149" s="378"/>
      <c r="F149" s="378"/>
      <c r="G149" s="378"/>
      <c r="H149" s="379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382">
        <v>25</v>
      </c>
      <c r="B150" s="37" t="s">
        <v>31</v>
      </c>
      <c r="C150" s="356" t="s">
        <v>64</v>
      </c>
      <c r="D150" s="357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382"/>
      <c r="B151" s="4" t="s">
        <v>8</v>
      </c>
      <c r="C151" s="420">
        <f>SUM(H150:H150)</f>
        <v>32749.95</v>
      </c>
      <c r="D151" s="524"/>
      <c r="E151" s="524"/>
      <c r="F151" s="524"/>
      <c r="G151" s="524"/>
      <c r="H151" s="525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382">
        <v>26</v>
      </c>
      <c r="B152" s="550" t="s">
        <v>32</v>
      </c>
      <c r="C152" s="304" t="s">
        <v>67</v>
      </c>
      <c r="D152" s="337"/>
      <c r="E152" s="328">
        <v>700</v>
      </c>
      <c r="F152" s="328">
        <v>70005</v>
      </c>
      <c r="G152" s="328">
        <v>4270</v>
      </c>
      <c r="H152" s="388">
        <v>7500</v>
      </c>
      <c r="I152" s="388"/>
      <c r="J152" s="467">
        <v>7500</v>
      </c>
      <c r="K152" s="309"/>
    </row>
    <row r="153" spans="1:11" ht="10.9" hidden="1" customHeight="1">
      <c r="A153" s="382"/>
      <c r="B153" s="551"/>
      <c r="C153" s="393"/>
      <c r="D153" s="394"/>
      <c r="E153" s="380"/>
      <c r="F153" s="380"/>
      <c r="G153" s="380"/>
      <c r="H153" s="389"/>
      <c r="I153" s="389"/>
      <c r="J153" s="468"/>
      <c r="K153" s="310"/>
    </row>
    <row r="154" spans="1:11" ht="6.6" customHeight="1">
      <c r="A154" s="382"/>
      <c r="B154" s="551"/>
      <c r="C154" s="393"/>
      <c r="D154" s="394"/>
      <c r="E154" s="380"/>
      <c r="F154" s="380"/>
      <c r="G154" s="380"/>
      <c r="H154" s="389"/>
      <c r="I154" s="389"/>
      <c r="J154" s="468"/>
      <c r="K154" s="310"/>
    </row>
    <row r="155" spans="1:11" ht="4.9000000000000004" customHeight="1">
      <c r="A155" s="382"/>
      <c r="B155" s="551"/>
      <c r="C155" s="393"/>
      <c r="D155" s="394"/>
      <c r="E155" s="329"/>
      <c r="F155" s="329"/>
      <c r="G155" s="329"/>
      <c r="H155" s="390"/>
      <c r="I155" s="390"/>
      <c r="J155" s="469"/>
      <c r="K155" s="310"/>
    </row>
    <row r="156" spans="1:11" ht="21.6" customHeight="1">
      <c r="A156" s="382"/>
      <c r="B156" s="551"/>
      <c r="C156" s="306"/>
      <c r="D156" s="338"/>
      <c r="E156" s="76">
        <v>921</v>
      </c>
      <c r="F156" s="76">
        <v>92195</v>
      </c>
      <c r="G156" s="75">
        <v>4210</v>
      </c>
      <c r="H156" s="95"/>
      <c r="I156" s="95"/>
      <c r="J156" s="103"/>
      <c r="K156" s="310"/>
    </row>
    <row r="157" spans="1:11" ht="14.45" customHeight="1">
      <c r="A157" s="382"/>
      <c r="B157" s="551"/>
      <c r="C157" s="304" t="s">
        <v>68</v>
      </c>
      <c r="D157" s="337"/>
      <c r="E157" s="308">
        <v>600</v>
      </c>
      <c r="F157" s="308">
        <v>60016</v>
      </c>
      <c r="G157" s="328">
        <v>4270</v>
      </c>
      <c r="H157" s="330">
        <v>5029.9799999999996</v>
      </c>
      <c r="I157" s="330"/>
      <c r="J157" s="325">
        <v>5030</v>
      </c>
      <c r="K157" s="310"/>
    </row>
    <row r="158" spans="1:11" ht="15" hidden="1" customHeight="1">
      <c r="A158" s="382"/>
      <c r="B158" s="551"/>
      <c r="C158" s="393"/>
      <c r="D158" s="394"/>
      <c r="E158" s="308"/>
      <c r="F158" s="308"/>
      <c r="G158" s="380"/>
      <c r="H158" s="381"/>
      <c r="I158" s="381"/>
      <c r="J158" s="326"/>
      <c r="K158" s="310"/>
    </row>
    <row r="159" spans="1:11" ht="13.15" customHeight="1">
      <c r="A159" s="382"/>
      <c r="B159" s="551"/>
      <c r="C159" s="393"/>
      <c r="D159" s="394"/>
      <c r="E159" s="328"/>
      <c r="F159" s="328"/>
      <c r="G159" s="380"/>
      <c r="H159" s="381"/>
      <c r="I159" s="381"/>
      <c r="J159" s="326"/>
      <c r="K159" s="310"/>
    </row>
    <row r="160" spans="1:11" ht="33" customHeight="1">
      <c r="A160" s="382"/>
      <c r="B160" s="552"/>
      <c r="C160" s="356" t="s">
        <v>110</v>
      </c>
      <c r="D160" s="357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382"/>
      <c r="B161" s="4" t="s">
        <v>8</v>
      </c>
      <c r="C161" s="420">
        <f>SUM(H152:H160)</f>
        <v>17029.98</v>
      </c>
      <c r="D161" s="524"/>
      <c r="E161" s="524"/>
      <c r="F161" s="524"/>
      <c r="G161" s="524"/>
      <c r="H161" s="525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382">
        <v>27</v>
      </c>
      <c r="B162" s="550" t="s">
        <v>33</v>
      </c>
      <c r="C162" s="356" t="s">
        <v>70</v>
      </c>
      <c r="D162" s="357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309"/>
    </row>
    <row r="163" spans="1:14" ht="13.15" customHeight="1">
      <c r="A163" s="382"/>
      <c r="B163" s="551"/>
      <c r="C163" s="304" t="s">
        <v>71</v>
      </c>
      <c r="D163" s="337"/>
      <c r="E163" s="308">
        <v>750</v>
      </c>
      <c r="F163" s="308">
        <v>75075</v>
      </c>
      <c r="G163" s="328">
        <v>4300</v>
      </c>
      <c r="H163" s="330">
        <v>500</v>
      </c>
      <c r="I163" s="330"/>
      <c r="J163" s="325">
        <v>500</v>
      </c>
      <c r="K163" s="310"/>
    </row>
    <row r="164" spans="1:14" ht="3" customHeight="1">
      <c r="A164" s="382"/>
      <c r="B164" s="552"/>
      <c r="C164" s="306"/>
      <c r="D164" s="338"/>
      <c r="E164" s="308"/>
      <c r="F164" s="308"/>
      <c r="G164" s="329"/>
      <c r="H164" s="331"/>
      <c r="I164" s="331"/>
      <c r="J164" s="327"/>
      <c r="K164" s="45"/>
    </row>
    <row r="165" spans="1:14" ht="14.25">
      <c r="A165" s="382"/>
      <c r="B165" s="4" t="s">
        <v>8</v>
      </c>
      <c r="C165" s="332">
        <f>SUM(H162:H163)</f>
        <v>11134</v>
      </c>
      <c r="D165" s="333"/>
      <c r="E165" s="333"/>
      <c r="F165" s="333"/>
      <c r="G165" s="333"/>
      <c r="H165" s="334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382">
        <v>28</v>
      </c>
      <c r="B166" s="550" t="s">
        <v>34</v>
      </c>
      <c r="C166" s="335" t="s">
        <v>109</v>
      </c>
      <c r="D166" s="336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309"/>
    </row>
    <row r="167" spans="1:14" ht="33" customHeight="1">
      <c r="A167" s="382"/>
      <c r="B167" s="551"/>
      <c r="C167" s="335" t="s">
        <v>111</v>
      </c>
      <c r="D167" s="336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310"/>
    </row>
    <row r="168" spans="1:14" ht="36" customHeight="1">
      <c r="A168" s="382"/>
      <c r="B168" s="551"/>
      <c r="C168" s="335" t="s">
        <v>49</v>
      </c>
      <c r="D168" s="336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310"/>
    </row>
    <row r="169" spans="1:14" ht="15" customHeight="1">
      <c r="A169" s="382"/>
      <c r="B169" s="551"/>
      <c r="C169" s="313" t="s">
        <v>50</v>
      </c>
      <c r="D169" s="314"/>
      <c r="E169" s="308">
        <v>926</v>
      </c>
      <c r="F169" s="308">
        <v>92695</v>
      </c>
      <c r="G169" s="328">
        <v>6050</v>
      </c>
      <c r="H169" s="330">
        <v>11991.45</v>
      </c>
      <c r="I169" s="330">
        <v>11991.45</v>
      </c>
      <c r="J169" s="325">
        <v>11991</v>
      </c>
      <c r="K169" s="310"/>
    </row>
    <row r="170" spans="1:14" ht="27.6" customHeight="1">
      <c r="A170" s="382"/>
      <c r="B170" s="552"/>
      <c r="C170" s="315"/>
      <c r="D170" s="316"/>
      <c r="E170" s="308"/>
      <c r="F170" s="308"/>
      <c r="G170" s="329"/>
      <c r="H170" s="331"/>
      <c r="I170" s="331"/>
      <c r="J170" s="327"/>
      <c r="K170" s="310"/>
    </row>
    <row r="171" spans="1:14" ht="14.25">
      <c r="A171" s="382"/>
      <c r="B171" s="4" t="s">
        <v>8</v>
      </c>
      <c r="C171" s="377">
        <f>SUM(H166:H170)</f>
        <v>32291.45</v>
      </c>
      <c r="D171" s="378"/>
      <c r="E171" s="378"/>
      <c r="F171" s="378"/>
      <c r="G171" s="378"/>
      <c r="H171" s="379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470" t="s">
        <v>37</v>
      </c>
      <c r="B172" s="470"/>
      <c r="C172" s="470"/>
      <c r="D172" s="470"/>
      <c r="E172" s="470"/>
      <c r="F172" s="470"/>
      <c r="G172" s="470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342" t="s">
        <v>96</v>
      </c>
      <c r="I1" s="342"/>
    </row>
    <row r="2" spans="1:14">
      <c r="A2" s="1"/>
      <c r="B2" s="7"/>
      <c r="D2" s="92"/>
      <c r="H2" s="342" t="s">
        <v>42</v>
      </c>
      <c r="I2" s="342"/>
      <c r="J2" s="544"/>
    </row>
    <row r="3" spans="1:14">
      <c r="A3" s="1"/>
      <c r="B3" s="7"/>
      <c r="D3" s="92"/>
      <c r="H3" s="342" t="s">
        <v>40</v>
      </c>
      <c r="I3" s="342"/>
    </row>
    <row r="4" spans="1:14">
      <c r="A4" s="1"/>
      <c r="B4" s="7"/>
      <c r="D4" s="92"/>
      <c r="H4" s="342" t="s">
        <v>43</v>
      </c>
      <c r="I4" s="342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344" t="s">
        <v>2</v>
      </c>
      <c r="D8" s="345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346">
        <v>1</v>
      </c>
      <c r="B9" s="568" t="s">
        <v>7</v>
      </c>
      <c r="C9" s="335" t="s">
        <v>93</v>
      </c>
      <c r="D9" s="336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309"/>
    </row>
    <row r="10" spans="1:14" ht="19.5" customHeight="1">
      <c r="A10" s="347"/>
      <c r="B10" s="569"/>
      <c r="C10" s="304" t="s">
        <v>94</v>
      </c>
      <c r="D10" s="337"/>
      <c r="E10" s="614">
        <v>750</v>
      </c>
      <c r="F10" s="614">
        <v>75075</v>
      </c>
      <c r="G10" s="19">
        <v>4210</v>
      </c>
      <c r="H10" s="21">
        <v>448.5</v>
      </c>
      <c r="I10" s="21"/>
      <c r="J10" s="22">
        <v>448.5</v>
      </c>
      <c r="K10" s="310"/>
      <c r="N10" s="8"/>
    </row>
    <row r="11" spans="1:14">
      <c r="A11" s="347"/>
      <c r="B11" s="569"/>
      <c r="C11" s="306"/>
      <c r="D11" s="338"/>
      <c r="E11" s="615"/>
      <c r="F11" s="615"/>
      <c r="G11" s="19">
        <v>4300</v>
      </c>
      <c r="H11" s="21">
        <v>448.5</v>
      </c>
      <c r="I11" s="21"/>
      <c r="J11" s="22">
        <v>448.5</v>
      </c>
      <c r="K11" s="310"/>
    </row>
    <row r="12" spans="1:14" ht="14.25" customHeight="1">
      <c r="A12" s="348"/>
      <c r="B12" s="2" t="s">
        <v>8</v>
      </c>
      <c r="C12" s="319">
        <f>SUM(H9:H11)</f>
        <v>17946</v>
      </c>
      <c r="D12" s="320"/>
      <c r="E12" s="320"/>
      <c r="F12" s="320"/>
      <c r="G12" s="320"/>
      <c r="H12" s="321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346">
        <v>2</v>
      </c>
      <c r="B13" s="568" t="s">
        <v>9</v>
      </c>
      <c r="C13" s="304" t="s">
        <v>95</v>
      </c>
      <c r="D13" s="337"/>
      <c r="E13" s="317">
        <v>926</v>
      </c>
      <c r="F13" s="317">
        <v>92695</v>
      </c>
      <c r="G13" s="317">
        <v>6050</v>
      </c>
      <c r="H13" s="353">
        <v>17000</v>
      </c>
      <c r="I13" s="322">
        <v>17000</v>
      </c>
      <c r="J13" s="325">
        <v>17000</v>
      </c>
      <c r="K13" s="309"/>
    </row>
    <row r="14" spans="1:14" ht="15.75" customHeight="1">
      <c r="A14" s="347"/>
      <c r="B14" s="569"/>
      <c r="C14" s="393"/>
      <c r="D14" s="394"/>
      <c r="E14" s="351"/>
      <c r="F14" s="351"/>
      <c r="G14" s="351"/>
      <c r="H14" s="354"/>
      <c r="I14" s="323"/>
      <c r="J14" s="326"/>
      <c r="K14" s="310"/>
    </row>
    <row r="15" spans="1:14" ht="15.75" customHeight="1">
      <c r="A15" s="347"/>
      <c r="B15" s="569"/>
      <c r="C15" s="393"/>
      <c r="D15" s="394"/>
      <c r="E15" s="351"/>
      <c r="F15" s="351"/>
      <c r="G15" s="351"/>
      <c r="H15" s="354"/>
      <c r="I15" s="323"/>
      <c r="J15" s="326"/>
      <c r="K15" s="310"/>
    </row>
    <row r="16" spans="1:14" ht="15.75" customHeight="1">
      <c r="A16" s="347"/>
      <c r="B16" s="569"/>
      <c r="C16" s="393"/>
      <c r="D16" s="394"/>
      <c r="E16" s="351"/>
      <c r="F16" s="351"/>
      <c r="G16" s="351"/>
      <c r="H16" s="354"/>
      <c r="I16" s="323"/>
      <c r="J16" s="326"/>
      <c r="K16" s="310"/>
    </row>
    <row r="17" spans="1:11" ht="15.75" customHeight="1">
      <c r="A17" s="347"/>
      <c r="B17" s="569"/>
      <c r="C17" s="306"/>
      <c r="D17" s="338"/>
      <c r="E17" s="318"/>
      <c r="F17" s="318"/>
      <c r="G17" s="318"/>
      <c r="H17" s="355"/>
      <c r="I17" s="324"/>
      <c r="J17" s="327"/>
      <c r="K17" s="310"/>
    </row>
    <row r="18" spans="1:11" ht="15.75" customHeight="1">
      <c r="A18" s="347"/>
      <c r="B18" s="569"/>
      <c r="C18" s="356" t="s">
        <v>89</v>
      </c>
      <c r="D18" s="357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310"/>
    </row>
    <row r="19" spans="1:11" ht="15.75" customHeight="1">
      <c r="A19" s="347"/>
      <c r="B19" s="569"/>
      <c r="C19" s="356" t="s">
        <v>90</v>
      </c>
      <c r="D19" s="357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310"/>
    </row>
    <row r="20" spans="1:11" ht="15.75" customHeight="1">
      <c r="A20" s="347"/>
      <c r="B20" s="569"/>
      <c r="C20" s="304" t="s">
        <v>91</v>
      </c>
      <c r="D20" s="337"/>
      <c r="E20" s="317">
        <v>750</v>
      </c>
      <c r="F20" s="317">
        <v>75075</v>
      </c>
      <c r="G20" s="73">
        <v>4210</v>
      </c>
      <c r="H20" s="93">
        <v>161.24</v>
      </c>
      <c r="I20" s="82"/>
      <c r="J20" s="71">
        <v>161.22999999999999</v>
      </c>
      <c r="K20" s="310"/>
    </row>
    <row r="21" spans="1:11" ht="15.75" customHeight="1">
      <c r="A21" s="347"/>
      <c r="B21" s="569"/>
      <c r="C21" s="306"/>
      <c r="D21" s="338"/>
      <c r="E21" s="318"/>
      <c r="F21" s="318"/>
      <c r="G21" s="73">
        <v>4300</v>
      </c>
      <c r="H21" s="93">
        <v>161.22999999999999</v>
      </c>
      <c r="I21" s="82"/>
      <c r="J21" s="71">
        <v>161.22999999999999</v>
      </c>
      <c r="K21" s="310"/>
    </row>
    <row r="22" spans="1:11" ht="14.25" customHeight="1">
      <c r="A22" s="348"/>
      <c r="B22" s="2" t="s">
        <v>8</v>
      </c>
      <c r="C22" s="352">
        <f>SUM(H13:H21)</f>
        <v>19322.47</v>
      </c>
      <c r="D22" s="352"/>
      <c r="E22" s="352"/>
      <c r="F22" s="352"/>
      <c r="G22" s="352"/>
      <c r="H22" s="352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346">
        <v>3</v>
      </c>
      <c r="B23" s="568" t="s">
        <v>10</v>
      </c>
      <c r="C23" s="304" t="s">
        <v>72</v>
      </c>
      <c r="D23" s="337"/>
      <c r="E23" s="317">
        <v>926</v>
      </c>
      <c r="F23" s="317">
        <v>92695</v>
      </c>
      <c r="G23" s="317">
        <v>6050</v>
      </c>
      <c r="H23" s="322">
        <v>13099.98</v>
      </c>
      <c r="I23" s="322">
        <v>13099.98</v>
      </c>
      <c r="J23" s="325">
        <v>14000</v>
      </c>
      <c r="K23" s="309"/>
    </row>
    <row r="24" spans="1:11" ht="14.25" customHeight="1">
      <c r="A24" s="347"/>
      <c r="B24" s="569"/>
      <c r="C24" s="393"/>
      <c r="D24" s="394"/>
      <c r="E24" s="351"/>
      <c r="F24" s="351"/>
      <c r="G24" s="351"/>
      <c r="H24" s="323"/>
      <c r="I24" s="323"/>
      <c r="J24" s="326"/>
      <c r="K24" s="310"/>
    </row>
    <row r="25" spans="1:11" ht="29.25" customHeight="1">
      <c r="A25" s="347"/>
      <c r="B25" s="569"/>
      <c r="C25" s="393"/>
      <c r="D25" s="394"/>
      <c r="E25" s="351"/>
      <c r="F25" s="351"/>
      <c r="G25" s="351"/>
      <c r="H25" s="323"/>
      <c r="I25" s="323"/>
      <c r="J25" s="326"/>
      <c r="K25" s="310"/>
    </row>
    <row r="26" spans="1:11" ht="29.25" customHeight="1">
      <c r="A26" s="347"/>
      <c r="B26" s="569"/>
      <c r="C26" s="393"/>
      <c r="D26" s="394"/>
      <c r="E26" s="351"/>
      <c r="F26" s="351"/>
      <c r="G26" s="351"/>
      <c r="H26" s="323"/>
      <c r="I26" s="323"/>
      <c r="J26" s="326"/>
      <c r="K26" s="310"/>
    </row>
    <row r="27" spans="1:11" ht="14.25" customHeight="1">
      <c r="A27" s="347"/>
      <c r="B27" s="569"/>
      <c r="C27" s="393"/>
      <c r="D27" s="394"/>
      <c r="E27" s="351"/>
      <c r="F27" s="351"/>
      <c r="G27" s="351"/>
      <c r="H27" s="323"/>
      <c r="I27" s="323"/>
      <c r="J27" s="326"/>
      <c r="K27" s="310"/>
    </row>
    <row r="28" spans="1:11" ht="21.75" customHeight="1">
      <c r="A28" s="347"/>
      <c r="B28" s="616"/>
      <c r="C28" s="306"/>
      <c r="D28" s="338"/>
      <c r="E28" s="318"/>
      <c r="F28" s="318"/>
      <c r="G28" s="318"/>
      <c r="H28" s="324"/>
      <c r="I28" s="324"/>
      <c r="J28" s="327"/>
      <c r="K28" s="466"/>
    </row>
    <row r="29" spans="1:11" ht="14.25" customHeight="1">
      <c r="A29" s="348"/>
      <c r="B29" s="2" t="s">
        <v>8</v>
      </c>
      <c r="C29" s="319">
        <f>SUM(H23:H23)</f>
        <v>13099.98</v>
      </c>
      <c r="D29" s="320"/>
      <c r="E29" s="320"/>
      <c r="F29" s="320"/>
      <c r="G29" s="320"/>
      <c r="H29" s="321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371">
        <v>4</v>
      </c>
      <c r="B30" s="557" t="s">
        <v>11</v>
      </c>
      <c r="C30" s="304" t="s">
        <v>79</v>
      </c>
      <c r="D30" s="337"/>
      <c r="E30" s="328">
        <v>926</v>
      </c>
      <c r="F30" s="328">
        <v>92695</v>
      </c>
      <c r="G30" s="328">
        <v>6050</v>
      </c>
      <c r="H30" s="330">
        <v>14278</v>
      </c>
      <c r="I30" s="330">
        <v>14278</v>
      </c>
      <c r="J30" s="325">
        <v>14278</v>
      </c>
      <c r="K30" s="309"/>
    </row>
    <row r="31" spans="1:11" ht="12" hidden="1" customHeight="1">
      <c r="A31" s="372"/>
      <c r="B31" s="557"/>
      <c r="C31" s="393"/>
      <c r="D31" s="394"/>
      <c r="E31" s="380"/>
      <c r="F31" s="380"/>
      <c r="G31" s="380"/>
      <c r="H31" s="381"/>
      <c r="I31" s="381"/>
      <c r="J31" s="326"/>
      <c r="K31" s="310"/>
    </row>
    <row r="32" spans="1:11" ht="21.75" customHeight="1">
      <c r="A32" s="372"/>
      <c r="B32" s="557"/>
      <c r="C32" s="393"/>
      <c r="D32" s="394"/>
      <c r="E32" s="380"/>
      <c r="F32" s="380"/>
      <c r="G32" s="380"/>
      <c r="H32" s="381"/>
      <c r="I32" s="381"/>
      <c r="J32" s="326"/>
      <c r="K32" s="310"/>
    </row>
    <row r="33" spans="1:11" ht="21.75" customHeight="1">
      <c r="A33" s="372"/>
      <c r="B33" s="557"/>
      <c r="C33" s="393"/>
      <c r="D33" s="394"/>
      <c r="E33" s="380"/>
      <c r="F33" s="380"/>
      <c r="G33" s="380"/>
      <c r="H33" s="381"/>
      <c r="I33" s="381"/>
      <c r="J33" s="326"/>
      <c r="K33" s="310"/>
    </row>
    <row r="34" spans="1:11" ht="21.75" customHeight="1">
      <c r="A34" s="372"/>
      <c r="B34" s="557"/>
      <c r="C34" s="393"/>
      <c r="D34" s="394"/>
      <c r="E34" s="380"/>
      <c r="F34" s="380"/>
      <c r="G34" s="380"/>
      <c r="H34" s="381"/>
      <c r="I34" s="381"/>
      <c r="J34" s="326"/>
      <c r="K34" s="310"/>
    </row>
    <row r="35" spans="1:11" ht="20.25" customHeight="1">
      <c r="A35" s="372"/>
      <c r="B35" s="557"/>
      <c r="C35" s="306"/>
      <c r="D35" s="338"/>
      <c r="E35" s="329"/>
      <c r="F35" s="329"/>
      <c r="G35" s="329"/>
      <c r="H35" s="331"/>
      <c r="I35" s="331"/>
      <c r="J35" s="327"/>
      <c r="K35" s="310"/>
    </row>
    <row r="36" spans="1:11">
      <c r="A36" s="373"/>
      <c r="B36" s="4" t="s">
        <v>8</v>
      </c>
      <c r="C36" s="420">
        <f>SUM(H30:H35)</f>
        <v>14278</v>
      </c>
      <c r="D36" s="524"/>
      <c r="E36" s="524"/>
      <c r="F36" s="524"/>
      <c r="G36" s="524"/>
      <c r="H36" s="525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382">
        <v>5</v>
      </c>
      <c r="B37" s="91" t="s">
        <v>12</v>
      </c>
      <c r="C37" s="356" t="s">
        <v>51</v>
      </c>
      <c r="D37" s="357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382"/>
      <c r="B38" s="4" t="s">
        <v>8</v>
      </c>
      <c r="C38" s="377">
        <f>SUM(H37)</f>
        <v>12444.98</v>
      </c>
      <c r="D38" s="378"/>
      <c r="E38" s="378"/>
      <c r="F38" s="378"/>
      <c r="G38" s="378"/>
      <c r="H38" s="379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382">
        <v>6</v>
      </c>
      <c r="B39" s="550" t="s">
        <v>13</v>
      </c>
      <c r="C39" s="304" t="s">
        <v>73</v>
      </c>
      <c r="D39" s="337"/>
      <c r="E39" s="328">
        <v>926</v>
      </c>
      <c r="F39" s="328">
        <v>92695</v>
      </c>
      <c r="G39" s="328">
        <v>6050</v>
      </c>
      <c r="H39" s="330">
        <v>12351.64</v>
      </c>
      <c r="I39" s="330">
        <v>12351.64</v>
      </c>
      <c r="J39" s="325">
        <v>12352</v>
      </c>
      <c r="K39" s="309"/>
    </row>
    <row r="40" spans="1:11" ht="12.75" customHeight="1">
      <c r="A40" s="382"/>
      <c r="B40" s="551"/>
      <c r="C40" s="393"/>
      <c r="D40" s="394"/>
      <c r="E40" s="380"/>
      <c r="F40" s="380"/>
      <c r="G40" s="380"/>
      <c r="H40" s="381"/>
      <c r="I40" s="381"/>
      <c r="J40" s="326"/>
      <c r="K40" s="310"/>
    </row>
    <row r="41" spans="1:11" ht="12.75" customHeight="1">
      <c r="A41" s="382"/>
      <c r="B41" s="551"/>
      <c r="C41" s="393"/>
      <c r="D41" s="394"/>
      <c r="E41" s="380"/>
      <c r="F41" s="380"/>
      <c r="G41" s="380"/>
      <c r="H41" s="381"/>
      <c r="I41" s="381"/>
      <c r="J41" s="326"/>
      <c r="K41" s="310"/>
    </row>
    <row r="42" spans="1:11" ht="12.75" customHeight="1">
      <c r="A42" s="382"/>
      <c r="B42" s="551"/>
      <c r="C42" s="306"/>
      <c r="D42" s="338"/>
      <c r="E42" s="329"/>
      <c r="F42" s="329"/>
      <c r="G42" s="329"/>
      <c r="H42" s="331"/>
      <c r="I42" s="331"/>
      <c r="J42" s="327"/>
      <c r="K42" s="310"/>
    </row>
    <row r="43" spans="1:11" ht="50.25" customHeight="1">
      <c r="A43" s="382"/>
      <c r="B43" s="551"/>
      <c r="C43" s="356" t="s">
        <v>52</v>
      </c>
      <c r="D43" s="357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310"/>
    </row>
    <row r="44" spans="1:11" ht="14.25">
      <c r="A44" s="382"/>
      <c r="B44" s="4" t="s">
        <v>8</v>
      </c>
      <c r="C44" s="377">
        <f>SUM(H39:H43)</f>
        <v>13001.73</v>
      </c>
      <c r="D44" s="378"/>
      <c r="E44" s="378"/>
      <c r="F44" s="378"/>
      <c r="G44" s="378"/>
      <c r="H44" s="379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382">
        <v>7</v>
      </c>
      <c r="B45" s="550" t="s">
        <v>14</v>
      </c>
      <c r="C45" s="304" t="s">
        <v>77</v>
      </c>
      <c r="D45" s="337"/>
      <c r="E45" s="328">
        <v>926</v>
      </c>
      <c r="F45" s="328">
        <v>92695</v>
      </c>
      <c r="G45" s="328">
        <v>6050</v>
      </c>
      <c r="H45" s="330">
        <v>13951.05</v>
      </c>
      <c r="I45" s="330">
        <v>13951.05</v>
      </c>
      <c r="J45" s="325">
        <v>13951</v>
      </c>
      <c r="K45" s="309"/>
    </row>
    <row r="46" spans="1:11" ht="39" customHeight="1">
      <c r="A46" s="382"/>
      <c r="B46" s="551"/>
      <c r="C46" s="306"/>
      <c r="D46" s="338"/>
      <c r="E46" s="329"/>
      <c r="F46" s="329"/>
      <c r="G46" s="329"/>
      <c r="H46" s="331"/>
      <c r="I46" s="331"/>
      <c r="J46" s="327"/>
      <c r="K46" s="310"/>
    </row>
    <row r="47" spans="1:11" ht="12.75" customHeight="1">
      <c r="A47" s="382"/>
      <c r="B47" s="551"/>
      <c r="C47" s="304" t="s">
        <v>78</v>
      </c>
      <c r="D47" s="337"/>
      <c r="E47" s="617">
        <v>750</v>
      </c>
      <c r="F47" s="617">
        <v>75075</v>
      </c>
      <c r="G47" s="620">
        <v>4210</v>
      </c>
      <c r="H47" s="576">
        <v>250</v>
      </c>
      <c r="I47" s="400"/>
      <c r="J47" s="325">
        <v>250</v>
      </c>
      <c r="K47" s="310"/>
    </row>
    <row r="48" spans="1:11" ht="12.75" customHeight="1">
      <c r="A48" s="382"/>
      <c r="B48" s="551"/>
      <c r="C48" s="393"/>
      <c r="D48" s="394"/>
      <c r="E48" s="618"/>
      <c r="F48" s="618"/>
      <c r="G48" s="620"/>
      <c r="H48" s="577"/>
      <c r="I48" s="400"/>
      <c r="J48" s="327"/>
      <c r="K48" s="310"/>
    </row>
    <row r="49" spans="1:11" ht="24.75" customHeight="1">
      <c r="A49" s="382"/>
      <c r="B49" s="552"/>
      <c r="C49" s="306"/>
      <c r="D49" s="338"/>
      <c r="E49" s="619"/>
      <c r="F49" s="619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382"/>
      <c r="B50" s="4" t="s">
        <v>8</v>
      </c>
      <c r="C50" s="332">
        <f>SUM(H45:H49)</f>
        <v>14451.05</v>
      </c>
      <c r="D50" s="384"/>
      <c r="E50" s="384"/>
      <c r="F50" s="384"/>
      <c r="G50" s="384"/>
      <c r="H50" s="385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382">
        <v>8</v>
      </c>
      <c r="B51" s="550" t="s">
        <v>15</v>
      </c>
      <c r="C51" s="304" t="s">
        <v>80</v>
      </c>
      <c r="D51" s="337"/>
      <c r="E51" s="328">
        <v>926</v>
      </c>
      <c r="F51" s="328">
        <v>92695</v>
      </c>
      <c r="G51" s="328">
        <v>6050</v>
      </c>
      <c r="H51" s="330">
        <v>15837.72</v>
      </c>
      <c r="I51" s="330">
        <v>15837.72</v>
      </c>
      <c r="J51" s="423">
        <v>15838</v>
      </c>
      <c r="K51" s="309"/>
    </row>
    <row r="52" spans="1:11" ht="14.25" customHeight="1">
      <c r="A52" s="382"/>
      <c r="B52" s="551"/>
      <c r="C52" s="393"/>
      <c r="D52" s="394"/>
      <c r="E52" s="380"/>
      <c r="F52" s="380"/>
      <c r="G52" s="380"/>
      <c r="H52" s="381"/>
      <c r="I52" s="381"/>
      <c r="J52" s="424"/>
      <c r="K52" s="310"/>
    </row>
    <row r="53" spans="1:11" ht="14.25" customHeight="1">
      <c r="A53" s="382"/>
      <c r="B53" s="551"/>
      <c r="C53" s="393"/>
      <c r="D53" s="394"/>
      <c r="E53" s="380"/>
      <c r="F53" s="380"/>
      <c r="G53" s="380"/>
      <c r="H53" s="381"/>
      <c r="I53" s="381"/>
      <c r="J53" s="424"/>
      <c r="K53" s="310"/>
    </row>
    <row r="54" spans="1:11" ht="14.25" customHeight="1">
      <c r="A54" s="382"/>
      <c r="B54" s="551"/>
      <c r="C54" s="393"/>
      <c r="D54" s="394"/>
      <c r="E54" s="380"/>
      <c r="F54" s="380"/>
      <c r="G54" s="380"/>
      <c r="H54" s="381"/>
      <c r="I54" s="381"/>
      <c r="J54" s="424"/>
      <c r="K54" s="310"/>
    </row>
    <row r="55" spans="1:11" ht="19.5" customHeight="1">
      <c r="A55" s="382"/>
      <c r="B55" s="551"/>
      <c r="C55" s="306"/>
      <c r="D55" s="338"/>
      <c r="E55" s="329"/>
      <c r="F55" s="329"/>
      <c r="G55" s="329"/>
      <c r="H55" s="331"/>
      <c r="I55" s="331"/>
      <c r="J55" s="425"/>
      <c r="K55" s="310"/>
    </row>
    <row r="56" spans="1:11" ht="34.5" customHeight="1">
      <c r="A56" s="382"/>
      <c r="B56" s="551"/>
      <c r="C56" s="589" t="s">
        <v>81</v>
      </c>
      <c r="D56" s="590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310"/>
    </row>
    <row r="57" spans="1:11" ht="14.25" customHeight="1">
      <c r="A57" s="382"/>
      <c r="B57" s="551"/>
      <c r="C57" s="597" t="s">
        <v>82</v>
      </c>
      <c r="D57" s="598"/>
      <c r="E57" s="308">
        <v>750</v>
      </c>
      <c r="F57" s="308">
        <v>75075</v>
      </c>
      <c r="G57" s="308">
        <v>4210</v>
      </c>
      <c r="H57" s="77">
        <v>500</v>
      </c>
      <c r="I57" s="35"/>
      <c r="J57" s="22">
        <v>500</v>
      </c>
      <c r="K57" s="310"/>
    </row>
    <row r="58" spans="1:11" ht="8.25" hidden="1" customHeight="1">
      <c r="A58" s="382"/>
      <c r="B58" s="551"/>
      <c r="C58" s="599"/>
      <c r="D58" s="600"/>
      <c r="E58" s="308"/>
      <c r="F58" s="308"/>
      <c r="G58" s="605"/>
      <c r="H58" s="35"/>
      <c r="I58" s="35"/>
      <c r="J58" s="22"/>
      <c r="K58" s="310"/>
    </row>
    <row r="59" spans="1:11" ht="14.25" customHeight="1">
      <c r="A59" s="382"/>
      <c r="B59" s="552"/>
      <c r="C59" s="601"/>
      <c r="D59" s="602"/>
      <c r="E59" s="308"/>
      <c r="F59" s="308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382"/>
      <c r="B60" s="4" t="s">
        <v>8</v>
      </c>
      <c r="C60" s="332">
        <f>SUM(H51:H59)</f>
        <v>20337.72</v>
      </c>
      <c r="D60" s="333"/>
      <c r="E60" s="333"/>
      <c r="F60" s="333"/>
      <c r="G60" s="333"/>
      <c r="H60" s="334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382">
        <v>9</v>
      </c>
      <c r="B61" s="550" t="s">
        <v>16</v>
      </c>
      <c r="C61" s="304" t="s">
        <v>84</v>
      </c>
      <c r="D61" s="337"/>
      <c r="E61" s="328">
        <v>926</v>
      </c>
      <c r="F61" s="328">
        <v>92695</v>
      </c>
      <c r="G61" s="328">
        <v>6050</v>
      </c>
      <c r="H61" s="388">
        <v>14838</v>
      </c>
      <c r="I61" s="388">
        <v>14838</v>
      </c>
      <c r="J61" s="325">
        <v>14838</v>
      </c>
      <c r="K61" s="309"/>
    </row>
    <row r="62" spans="1:11" ht="39.75" customHeight="1">
      <c r="A62" s="382"/>
      <c r="B62" s="551"/>
      <c r="C62" s="393"/>
      <c r="D62" s="394"/>
      <c r="E62" s="380"/>
      <c r="F62" s="380"/>
      <c r="G62" s="380"/>
      <c r="H62" s="389"/>
      <c r="I62" s="389"/>
      <c r="J62" s="326"/>
      <c r="K62" s="310"/>
    </row>
    <row r="63" spans="1:11" ht="45" customHeight="1">
      <c r="A63" s="382"/>
      <c r="B63" s="551"/>
      <c r="C63" s="306"/>
      <c r="D63" s="338"/>
      <c r="E63" s="329"/>
      <c r="F63" s="329"/>
      <c r="G63" s="329"/>
      <c r="H63" s="390"/>
      <c r="I63" s="390"/>
      <c r="J63" s="327"/>
      <c r="K63" s="310"/>
    </row>
    <row r="64" spans="1:11" ht="39.75" customHeight="1">
      <c r="A64" s="382"/>
      <c r="B64" s="551"/>
      <c r="C64" s="304" t="s">
        <v>85</v>
      </c>
      <c r="D64" s="337"/>
      <c r="E64" s="328">
        <v>750</v>
      </c>
      <c r="F64" s="328">
        <v>75075</v>
      </c>
      <c r="G64" s="62">
        <v>4210</v>
      </c>
      <c r="H64" s="63">
        <v>375</v>
      </c>
      <c r="I64" s="64"/>
      <c r="J64" s="22">
        <v>375</v>
      </c>
      <c r="K64" s="310"/>
    </row>
    <row r="65" spans="1:11" ht="39.75" customHeight="1">
      <c r="A65" s="382"/>
      <c r="B65" s="80"/>
      <c r="C65" s="306"/>
      <c r="D65" s="338"/>
      <c r="E65" s="329"/>
      <c r="F65" s="329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382"/>
      <c r="B66" s="4" t="s">
        <v>8</v>
      </c>
      <c r="C66" s="621">
        <f>SUM(H61:H65)</f>
        <v>15588</v>
      </c>
      <c r="D66" s="574"/>
      <c r="E66" s="574"/>
      <c r="F66" s="574"/>
      <c r="G66" s="574"/>
      <c r="H66" s="575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419">
        <v>10</v>
      </c>
      <c r="B67" s="550" t="s">
        <v>17</v>
      </c>
      <c r="C67" s="622" t="s">
        <v>74</v>
      </c>
      <c r="D67" s="607"/>
      <c r="E67" s="308">
        <v>926</v>
      </c>
      <c r="F67" s="308">
        <v>92695</v>
      </c>
      <c r="G67" s="308">
        <v>6050</v>
      </c>
      <c r="H67" s="586">
        <v>18210.939999999999</v>
      </c>
      <c r="I67" s="330">
        <v>18210.939999999999</v>
      </c>
      <c r="J67" s="325">
        <v>18211</v>
      </c>
      <c r="K67" s="309"/>
    </row>
    <row r="68" spans="1:11" ht="15" customHeight="1">
      <c r="A68" s="361"/>
      <c r="B68" s="551"/>
      <c r="C68" s="608"/>
      <c r="D68" s="609"/>
      <c r="E68" s="308"/>
      <c r="F68" s="308"/>
      <c r="G68" s="308"/>
      <c r="H68" s="587"/>
      <c r="I68" s="381"/>
      <c r="J68" s="326"/>
      <c r="K68" s="310"/>
    </row>
    <row r="69" spans="1:11" ht="33.75" customHeight="1">
      <c r="A69" s="361"/>
      <c r="B69" s="551"/>
      <c r="C69" s="608"/>
      <c r="D69" s="609"/>
      <c r="E69" s="308"/>
      <c r="F69" s="308"/>
      <c r="G69" s="308"/>
      <c r="H69" s="588"/>
      <c r="I69" s="331"/>
      <c r="J69" s="327"/>
      <c r="K69" s="466"/>
    </row>
    <row r="70" spans="1:11" ht="10.5" hidden="1" customHeight="1">
      <c r="A70" s="361"/>
      <c r="B70" s="552"/>
      <c r="C70" s="610"/>
      <c r="D70" s="611"/>
      <c r="E70" s="308"/>
      <c r="F70" s="308"/>
      <c r="G70" s="308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62"/>
      <c r="B71" s="4" t="s">
        <v>8</v>
      </c>
      <c r="C71" s="377">
        <f>SUM(H67)</f>
        <v>18210.939999999999</v>
      </c>
      <c r="D71" s="378"/>
      <c r="E71" s="378"/>
      <c r="F71" s="378"/>
      <c r="G71" s="378"/>
      <c r="H71" s="379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382">
        <v>11</v>
      </c>
      <c r="B72" s="550" t="s">
        <v>18</v>
      </c>
      <c r="C72" s="580" t="s">
        <v>53</v>
      </c>
      <c r="D72" s="580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309"/>
    </row>
    <row r="73" spans="1:11" ht="30" customHeight="1">
      <c r="A73" s="382"/>
      <c r="B73" s="551"/>
      <c r="C73" s="580" t="s">
        <v>54</v>
      </c>
      <c r="D73" s="580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310"/>
    </row>
    <row r="74" spans="1:11" ht="30" customHeight="1">
      <c r="A74" s="382"/>
      <c r="B74" s="551"/>
      <c r="C74" s="304" t="s">
        <v>55</v>
      </c>
      <c r="D74" s="337"/>
      <c r="E74" s="328">
        <v>750</v>
      </c>
      <c r="F74" s="328">
        <v>75075</v>
      </c>
      <c r="G74" s="34">
        <v>4210</v>
      </c>
      <c r="H74" s="35">
        <v>270</v>
      </c>
      <c r="I74" s="35"/>
      <c r="J74" s="22">
        <v>270</v>
      </c>
      <c r="K74" s="310"/>
    </row>
    <row r="75" spans="1:11" ht="30" customHeight="1">
      <c r="A75" s="382"/>
      <c r="B75" s="551"/>
      <c r="C75" s="306"/>
      <c r="D75" s="338"/>
      <c r="E75" s="329"/>
      <c r="F75" s="329"/>
      <c r="G75" s="34">
        <v>4300</v>
      </c>
      <c r="H75" s="35">
        <v>269.47000000000003</v>
      </c>
      <c r="I75" s="35"/>
      <c r="J75" s="22">
        <v>270</v>
      </c>
      <c r="K75" s="310"/>
    </row>
    <row r="76" spans="1:11" ht="14.25" customHeight="1">
      <c r="A76" s="382"/>
      <c r="B76" s="4" t="s">
        <v>8</v>
      </c>
      <c r="C76" s="420">
        <f>SUM(H72:H75)</f>
        <v>20239.47</v>
      </c>
      <c r="D76" s="524"/>
      <c r="E76" s="524"/>
      <c r="F76" s="524"/>
      <c r="G76" s="524"/>
      <c r="H76" s="525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382">
        <v>12</v>
      </c>
      <c r="B77" s="91" t="s">
        <v>19</v>
      </c>
      <c r="C77" s="356" t="s">
        <v>56</v>
      </c>
      <c r="D77" s="357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382"/>
      <c r="B78" s="4" t="s">
        <v>8</v>
      </c>
      <c r="C78" s="332">
        <f>SUM(H77)</f>
        <v>16145.73</v>
      </c>
      <c r="D78" s="384"/>
      <c r="E78" s="384"/>
      <c r="F78" s="384"/>
      <c r="G78" s="384"/>
      <c r="H78" s="385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382">
        <v>13</v>
      </c>
      <c r="B79" s="557" t="s">
        <v>20</v>
      </c>
      <c r="C79" s="304" t="s">
        <v>44</v>
      </c>
      <c r="D79" s="337"/>
      <c r="E79" s="617">
        <v>926</v>
      </c>
      <c r="F79" s="617">
        <v>92695</v>
      </c>
      <c r="G79" s="617">
        <v>6050</v>
      </c>
      <c r="H79" s="330">
        <v>25802.46</v>
      </c>
      <c r="I79" s="330">
        <v>25802.46</v>
      </c>
      <c r="J79" s="325">
        <v>25803</v>
      </c>
      <c r="K79" s="309"/>
    </row>
    <row r="80" spans="1:11" ht="43.5" customHeight="1">
      <c r="A80" s="382"/>
      <c r="B80" s="557"/>
      <c r="C80" s="393"/>
      <c r="D80" s="394"/>
      <c r="E80" s="618"/>
      <c r="F80" s="618"/>
      <c r="G80" s="618"/>
      <c r="H80" s="381"/>
      <c r="I80" s="381"/>
      <c r="J80" s="326"/>
      <c r="K80" s="310"/>
    </row>
    <row r="81" spans="1:11" ht="4.5" customHeight="1">
      <c r="A81" s="382"/>
      <c r="B81" s="557"/>
      <c r="C81" s="306"/>
      <c r="D81" s="338"/>
      <c r="E81" s="619"/>
      <c r="F81" s="619"/>
      <c r="G81" s="619"/>
      <c r="H81" s="331"/>
      <c r="I81" s="331"/>
      <c r="J81" s="327"/>
      <c r="K81" s="310"/>
    </row>
    <row r="82" spans="1:11" ht="30.75" customHeight="1">
      <c r="A82" s="382"/>
      <c r="B82" s="557"/>
      <c r="C82" s="356" t="s">
        <v>45</v>
      </c>
      <c r="D82" s="357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310"/>
    </row>
    <row r="83" spans="1:11" ht="24" customHeight="1">
      <c r="A83" s="382"/>
      <c r="B83" s="557"/>
      <c r="C83" s="559" t="s">
        <v>46</v>
      </c>
      <c r="D83" s="560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310"/>
    </row>
    <row r="84" spans="1:11" ht="15" customHeight="1">
      <c r="A84" s="382"/>
      <c r="B84" s="4" t="s">
        <v>8</v>
      </c>
      <c r="C84" s="332">
        <f>SUM(H79:H83)</f>
        <v>29802.46</v>
      </c>
      <c r="D84" s="384"/>
      <c r="E84" s="384"/>
      <c r="F84" s="384"/>
      <c r="G84" s="384"/>
      <c r="H84" s="385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382">
        <v>14</v>
      </c>
      <c r="B85" s="557" t="s">
        <v>21</v>
      </c>
      <c r="C85" s="304" t="s">
        <v>97</v>
      </c>
      <c r="D85" s="337"/>
      <c r="E85" s="328">
        <v>900</v>
      </c>
      <c r="F85" s="328">
        <v>90095</v>
      </c>
      <c r="G85" s="328">
        <v>6050</v>
      </c>
      <c r="H85" s="330">
        <v>25000</v>
      </c>
      <c r="I85" s="330">
        <v>25000</v>
      </c>
      <c r="J85" s="325">
        <v>25000</v>
      </c>
      <c r="K85" s="309"/>
    </row>
    <row r="86" spans="1:11" ht="9.75" customHeight="1">
      <c r="A86" s="382"/>
      <c r="B86" s="557"/>
      <c r="C86" s="393"/>
      <c r="D86" s="394"/>
      <c r="E86" s="380"/>
      <c r="F86" s="380"/>
      <c r="G86" s="380"/>
      <c r="H86" s="381"/>
      <c r="I86" s="381"/>
      <c r="J86" s="326"/>
      <c r="K86" s="310"/>
    </row>
    <row r="87" spans="1:11" ht="23.25" hidden="1" customHeight="1">
      <c r="A87" s="382"/>
      <c r="B87" s="557"/>
      <c r="C87" s="393"/>
      <c r="D87" s="394"/>
      <c r="E87" s="380"/>
      <c r="F87" s="380"/>
      <c r="G87" s="380"/>
      <c r="H87" s="381"/>
      <c r="I87" s="381"/>
      <c r="J87" s="326"/>
      <c r="K87" s="310"/>
    </row>
    <row r="88" spans="1:11" ht="23.25" hidden="1" customHeight="1">
      <c r="A88" s="382"/>
      <c r="B88" s="557"/>
      <c r="C88" s="393"/>
      <c r="D88" s="394"/>
      <c r="E88" s="380"/>
      <c r="F88" s="380"/>
      <c r="G88" s="380"/>
      <c r="H88" s="381"/>
      <c r="I88" s="381"/>
      <c r="J88" s="326"/>
      <c r="K88" s="310"/>
    </row>
    <row r="89" spans="1:11" ht="33.75" hidden="1" customHeight="1">
      <c r="A89" s="382"/>
      <c r="B89" s="557"/>
      <c r="C89" s="393"/>
      <c r="D89" s="394"/>
      <c r="E89" s="380"/>
      <c r="F89" s="380"/>
      <c r="G89" s="380"/>
      <c r="H89" s="381"/>
      <c r="I89" s="381"/>
      <c r="J89" s="326"/>
      <c r="K89" s="310"/>
    </row>
    <row r="90" spans="1:11" ht="33.75" hidden="1" customHeight="1">
      <c r="A90" s="382"/>
      <c r="B90" s="557"/>
      <c r="C90" s="306"/>
      <c r="D90" s="338"/>
      <c r="E90" s="329"/>
      <c r="F90" s="329"/>
      <c r="G90" s="329"/>
      <c r="H90" s="331"/>
      <c r="I90" s="331"/>
      <c r="J90" s="327"/>
      <c r="K90" s="310"/>
    </row>
    <row r="91" spans="1:11" s="14" customFormat="1" ht="12.75" customHeight="1">
      <c r="A91" s="382"/>
      <c r="B91" s="557"/>
      <c r="C91" s="304" t="s">
        <v>83</v>
      </c>
      <c r="D91" s="337"/>
      <c r="E91" s="328">
        <v>750</v>
      </c>
      <c r="F91" s="328">
        <v>75075</v>
      </c>
      <c r="G91" s="328">
        <v>4210</v>
      </c>
      <c r="H91" s="330">
        <v>550.5</v>
      </c>
      <c r="I91" s="330"/>
      <c r="J91" s="325">
        <v>550.5</v>
      </c>
      <c r="K91" s="310"/>
    </row>
    <row r="92" spans="1:11" s="14" customFormat="1" ht="14.25" customHeight="1">
      <c r="A92" s="382"/>
      <c r="B92" s="557"/>
      <c r="C92" s="393"/>
      <c r="D92" s="394"/>
      <c r="E92" s="380"/>
      <c r="F92" s="380"/>
      <c r="G92" s="329"/>
      <c r="H92" s="331"/>
      <c r="I92" s="331"/>
      <c r="J92" s="327"/>
      <c r="K92" s="310"/>
    </row>
    <row r="93" spans="1:11" ht="24.75" customHeight="1">
      <c r="A93" s="382"/>
      <c r="B93" s="557"/>
      <c r="C93" s="306"/>
      <c r="D93" s="338"/>
      <c r="E93" s="329"/>
      <c r="F93" s="329"/>
      <c r="G93" s="81">
        <v>4300</v>
      </c>
      <c r="H93" s="84">
        <v>550.5</v>
      </c>
      <c r="I93" s="84"/>
      <c r="J93" s="22">
        <v>551</v>
      </c>
      <c r="K93" s="310"/>
    </row>
    <row r="94" spans="1:11">
      <c r="A94" s="382"/>
      <c r="B94" s="4" t="s">
        <v>8</v>
      </c>
      <c r="C94" s="420">
        <f>SUM(H85:H93)</f>
        <v>26101</v>
      </c>
      <c r="D94" s="421"/>
      <c r="E94" s="421"/>
      <c r="F94" s="421"/>
      <c r="G94" s="421"/>
      <c r="H94" s="422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382">
        <v>15</v>
      </c>
      <c r="B95" s="91" t="s">
        <v>22</v>
      </c>
      <c r="C95" s="356" t="s">
        <v>57</v>
      </c>
      <c r="D95" s="357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382"/>
      <c r="B96" s="4" t="s">
        <v>8</v>
      </c>
      <c r="C96" s="377">
        <f>SUM(H95:H95)</f>
        <v>14876.08</v>
      </c>
      <c r="D96" s="378"/>
      <c r="E96" s="378"/>
      <c r="F96" s="378"/>
      <c r="G96" s="378"/>
      <c r="H96" s="379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382">
        <v>16</v>
      </c>
      <c r="B97" s="550" t="s">
        <v>23</v>
      </c>
      <c r="C97" s="304" t="s">
        <v>60</v>
      </c>
      <c r="D97" s="337"/>
      <c r="E97" s="328">
        <v>926</v>
      </c>
      <c r="F97" s="328">
        <v>92695</v>
      </c>
      <c r="G97" s="328">
        <v>6050</v>
      </c>
      <c r="H97" s="330">
        <v>27749.95</v>
      </c>
      <c r="I97" s="330">
        <v>27749.95</v>
      </c>
      <c r="J97" s="325">
        <v>27750</v>
      </c>
      <c r="K97" s="309"/>
    </row>
    <row r="98" spans="1:11" ht="22.5" customHeight="1">
      <c r="A98" s="382"/>
      <c r="B98" s="551"/>
      <c r="C98" s="393"/>
      <c r="D98" s="394"/>
      <c r="E98" s="380"/>
      <c r="F98" s="380"/>
      <c r="G98" s="380"/>
      <c r="H98" s="381"/>
      <c r="I98" s="381"/>
      <c r="J98" s="326"/>
      <c r="K98" s="310"/>
    </row>
    <row r="99" spans="1:11" ht="18.75" customHeight="1">
      <c r="A99" s="382"/>
      <c r="B99" s="551"/>
      <c r="C99" s="393"/>
      <c r="D99" s="394"/>
      <c r="E99" s="329"/>
      <c r="F99" s="329"/>
      <c r="G99" s="329"/>
      <c r="H99" s="381"/>
      <c r="I99" s="381"/>
      <c r="J99" s="326"/>
      <c r="K99" s="310"/>
    </row>
    <row r="100" spans="1:11" ht="33.75" hidden="1" customHeight="1">
      <c r="A100" s="382"/>
      <c r="B100" s="551"/>
      <c r="C100" s="393"/>
      <c r="D100" s="394"/>
      <c r="E100" s="34">
        <v>926</v>
      </c>
      <c r="F100" s="34">
        <v>92695</v>
      </c>
      <c r="G100" s="34">
        <v>6050</v>
      </c>
      <c r="H100" s="381"/>
      <c r="I100" s="381"/>
      <c r="J100" s="326"/>
      <c r="K100" s="310"/>
    </row>
    <row r="101" spans="1:11" ht="24.75" hidden="1" customHeight="1">
      <c r="A101" s="382"/>
      <c r="B101" s="551"/>
      <c r="C101" s="393"/>
      <c r="D101" s="394"/>
      <c r="E101" s="34">
        <v>926</v>
      </c>
      <c r="F101" s="34">
        <v>92695</v>
      </c>
      <c r="G101" s="34">
        <v>6050</v>
      </c>
      <c r="H101" s="381"/>
      <c r="I101" s="381"/>
      <c r="J101" s="326"/>
      <c r="K101" s="310"/>
    </row>
    <row r="102" spans="1:11" ht="6" hidden="1" customHeight="1">
      <c r="A102" s="382"/>
      <c r="B102" s="551"/>
      <c r="C102" s="393"/>
      <c r="D102" s="394"/>
      <c r="E102" s="34">
        <v>926</v>
      </c>
      <c r="F102" s="34">
        <v>92695</v>
      </c>
      <c r="G102" s="34">
        <v>6050</v>
      </c>
      <c r="H102" s="381"/>
      <c r="I102" s="381"/>
      <c r="J102" s="326"/>
      <c r="K102" s="310"/>
    </row>
    <row r="103" spans="1:11" ht="28.5" hidden="1" customHeight="1">
      <c r="A103" s="382"/>
      <c r="B103" s="551"/>
      <c r="C103" s="393"/>
      <c r="D103" s="394"/>
      <c r="E103" s="34">
        <v>926</v>
      </c>
      <c r="F103" s="34">
        <v>92695</v>
      </c>
      <c r="G103" s="34">
        <v>6050</v>
      </c>
      <c r="H103" s="381"/>
      <c r="I103" s="381"/>
      <c r="J103" s="326"/>
      <c r="K103" s="310"/>
    </row>
    <row r="104" spans="1:11" ht="26.25" hidden="1" customHeight="1">
      <c r="A104" s="382"/>
      <c r="B104" s="551"/>
      <c r="C104" s="393"/>
      <c r="D104" s="394"/>
      <c r="E104" s="34">
        <v>926</v>
      </c>
      <c r="F104" s="34">
        <v>92695</v>
      </c>
      <c r="G104" s="34">
        <v>6050</v>
      </c>
      <c r="H104" s="381"/>
      <c r="I104" s="381"/>
      <c r="J104" s="326"/>
      <c r="K104" s="310"/>
    </row>
    <row r="105" spans="1:11" ht="28.5" hidden="1" customHeight="1">
      <c r="A105" s="382"/>
      <c r="B105" s="551"/>
      <c r="C105" s="306"/>
      <c r="D105" s="338"/>
      <c r="E105" s="34">
        <v>926</v>
      </c>
      <c r="F105" s="34">
        <v>92695</v>
      </c>
      <c r="G105" s="34">
        <v>6050</v>
      </c>
      <c r="H105" s="331"/>
      <c r="I105" s="331"/>
      <c r="J105" s="327"/>
      <c r="K105" s="310"/>
    </row>
    <row r="106" spans="1:11" ht="28.5" customHeight="1">
      <c r="A106" s="382"/>
      <c r="B106" s="551"/>
      <c r="C106" s="356" t="s">
        <v>58</v>
      </c>
      <c r="D106" s="357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310"/>
    </row>
    <row r="107" spans="1:11" ht="22.5" customHeight="1">
      <c r="A107" s="382"/>
      <c r="B107" s="551"/>
      <c r="C107" s="561" t="s">
        <v>59</v>
      </c>
      <c r="D107" s="562"/>
      <c r="E107" s="328">
        <v>750</v>
      </c>
      <c r="F107" s="328">
        <v>75075</v>
      </c>
      <c r="G107" s="86">
        <v>4210</v>
      </c>
      <c r="H107" s="84">
        <v>500</v>
      </c>
      <c r="I107" s="84"/>
      <c r="J107" s="22">
        <v>500</v>
      </c>
      <c r="K107" s="310"/>
    </row>
    <row r="108" spans="1:11" ht="22.5" customHeight="1">
      <c r="A108" s="382"/>
      <c r="B108" s="552"/>
      <c r="C108" s="565"/>
      <c r="D108" s="566"/>
      <c r="E108" s="329"/>
      <c r="F108" s="329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382"/>
      <c r="B109" s="4" t="s">
        <v>8</v>
      </c>
      <c r="C109" s="377">
        <f>SUM(H97:H108)</f>
        <v>32749.95</v>
      </c>
      <c r="D109" s="378"/>
      <c r="E109" s="378"/>
      <c r="F109" s="378"/>
      <c r="G109" s="378"/>
      <c r="H109" s="379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382">
        <v>17</v>
      </c>
      <c r="B110" s="550" t="s">
        <v>24</v>
      </c>
      <c r="C110" s="356" t="s">
        <v>86</v>
      </c>
      <c r="D110" s="357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309"/>
    </row>
    <row r="111" spans="1:11" ht="15" customHeight="1">
      <c r="A111" s="382"/>
      <c r="B111" s="551"/>
      <c r="C111" s="561" t="s">
        <v>87</v>
      </c>
      <c r="D111" s="562"/>
      <c r="E111" s="328">
        <v>750</v>
      </c>
      <c r="F111" s="328">
        <v>75075</v>
      </c>
      <c r="G111" s="328">
        <v>4210</v>
      </c>
      <c r="H111" s="388">
        <v>325</v>
      </c>
      <c r="I111" s="330"/>
      <c r="J111" s="325">
        <v>325</v>
      </c>
      <c r="K111" s="310"/>
    </row>
    <row r="112" spans="1:11" ht="2.25" customHeight="1">
      <c r="A112" s="382"/>
      <c r="B112" s="551"/>
      <c r="C112" s="563"/>
      <c r="D112" s="564"/>
      <c r="E112" s="380"/>
      <c r="F112" s="380"/>
      <c r="G112" s="329"/>
      <c r="H112" s="390"/>
      <c r="I112" s="331"/>
      <c r="J112" s="327"/>
      <c r="K112" s="310"/>
    </row>
    <row r="113" spans="1:11" ht="15" customHeight="1">
      <c r="A113" s="382"/>
      <c r="B113" s="552"/>
      <c r="C113" s="565"/>
      <c r="D113" s="566"/>
      <c r="E113" s="329"/>
      <c r="F113" s="329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382"/>
      <c r="B114" s="4" t="s">
        <v>8</v>
      </c>
      <c r="C114" s="352">
        <f>SUM(H110:H113)</f>
        <v>13165</v>
      </c>
      <c r="D114" s="352"/>
      <c r="E114" s="352"/>
      <c r="F114" s="352"/>
      <c r="G114" s="352"/>
      <c r="H114" s="352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419">
        <v>18</v>
      </c>
      <c r="B115" s="550" t="s">
        <v>25</v>
      </c>
      <c r="C115" s="356" t="s">
        <v>84</v>
      </c>
      <c r="D115" s="357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309"/>
    </row>
    <row r="116" spans="1:11" ht="17.25" customHeight="1">
      <c r="A116" s="361"/>
      <c r="B116" s="551"/>
      <c r="C116" s="304" t="s">
        <v>85</v>
      </c>
      <c r="D116" s="337"/>
      <c r="E116" s="328">
        <v>750</v>
      </c>
      <c r="F116" s="328">
        <v>75075</v>
      </c>
      <c r="G116" s="81">
        <v>4210</v>
      </c>
      <c r="H116" s="64">
        <v>375</v>
      </c>
      <c r="I116" s="64"/>
      <c r="J116" s="68">
        <v>375</v>
      </c>
      <c r="K116" s="310"/>
    </row>
    <row r="117" spans="1:11" ht="17.25" customHeight="1">
      <c r="A117" s="361"/>
      <c r="B117" s="551"/>
      <c r="C117" s="393"/>
      <c r="D117" s="394"/>
      <c r="E117" s="380"/>
      <c r="F117" s="380"/>
      <c r="G117" s="328">
        <v>4300</v>
      </c>
      <c r="H117" s="64">
        <v>375</v>
      </c>
      <c r="I117" s="64"/>
      <c r="J117" s="68">
        <v>375</v>
      </c>
      <c r="K117" s="310"/>
    </row>
    <row r="118" spans="1:11" ht="20.25" hidden="1" customHeight="1">
      <c r="A118" s="361"/>
      <c r="B118" s="552"/>
      <c r="C118" s="306"/>
      <c r="D118" s="338"/>
      <c r="E118" s="329"/>
      <c r="F118" s="329"/>
      <c r="G118" s="329"/>
      <c r="H118" s="64"/>
      <c r="I118" s="64"/>
      <c r="J118" s="69"/>
      <c r="K118" s="466"/>
    </row>
    <row r="119" spans="1:11">
      <c r="A119" s="362"/>
      <c r="B119" s="4" t="s">
        <v>8</v>
      </c>
      <c r="C119" s="420">
        <f>SUM(H115:H117)</f>
        <v>17226</v>
      </c>
      <c r="D119" s="524"/>
      <c r="E119" s="524"/>
      <c r="F119" s="524"/>
      <c r="G119" s="524"/>
      <c r="H119" s="525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382">
        <v>19</v>
      </c>
      <c r="B120" s="557" t="s">
        <v>26</v>
      </c>
      <c r="C120" s="304" t="s">
        <v>75</v>
      </c>
      <c r="D120" s="337"/>
      <c r="E120" s="328">
        <v>926</v>
      </c>
      <c r="F120" s="328">
        <v>92695</v>
      </c>
      <c r="G120" s="328">
        <v>6050</v>
      </c>
      <c r="H120" s="330">
        <v>14901.23</v>
      </c>
      <c r="I120" s="330">
        <v>14901.23</v>
      </c>
      <c r="J120" s="325">
        <v>14901</v>
      </c>
      <c r="K120" s="309"/>
    </row>
    <row r="121" spans="1:11" ht="14.25" hidden="1" customHeight="1">
      <c r="A121" s="382"/>
      <c r="B121" s="557"/>
      <c r="C121" s="393"/>
      <c r="D121" s="394"/>
      <c r="E121" s="380"/>
      <c r="F121" s="380"/>
      <c r="G121" s="380"/>
      <c r="H121" s="381"/>
      <c r="I121" s="381"/>
      <c r="J121" s="326"/>
      <c r="K121" s="310"/>
    </row>
    <row r="122" spans="1:11" ht="14.25" customHeight="1">
      <c r="A122" s="382"/>
      <c r="B122" s="557"/>
      <c r="C122" s="393"/>
      <c r="D122" s="394"/>
      <c r="E122" s="380"/>
      <c r="F122" s="380"/>
      <c r="G122" s="380"/>
      <c r="H122" s="381"/>
      <c r="I122" s="381"/>
      <c r="J122" s="326"/>
      <c r="K122" s="310"/>
    </row>
    <row r="123" spans="1:11" ht="14.25" customHeight="1">
      <c r="A123" s="382"/>
      <c r="B123" s="557"/>
      <c r="C123" s="393"/>
      <c r="D123" s="394"/>
      <c r="E123" s="380"/>
      <c r="F123" s="380"/>
      <c r="G123" s="380"/>
      <c r="H123" s="381"/>
      <c r="I123" s="381"/>
      <c r="J123" s="326"/>
      <c r="K123" s="310"/>
    </row>
    <row r="124" spans="1:11" ht="23.25" customHeight="1">
      <c r="A124" s="382"/>
      <c r="B124" s="557"/>
      <c r="C124" s="306"/>
      <c r="D124" s="338"/>
      <c r="E124" s="329"/>
      <c r="F124" s="329"/>
      <c r="G124" s="329"/>
      <c r="H124" s="331"/>
      <c r="I124" s="331"/>
      <c r="J124" s="327"/>
      <c r="K124" s="310"/>
    </row>
    <row r="125" spans="1:11">
      <c r="A125" s="382"/>
      <c r="B125" s="4" t="s">
        <v>8</v>
      </c>
      <c r="C125" s="420">
        <f>SUM(H120:H124)</f>
        <v>14901.23</v>
      </c>
      <c r="D125" s="524"/>
      <c r="E125" s="524"/>
      <c r="F125" s="524"/>
      <c r="G125" s="524"/>
      <c r="H125" s="525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382">
        <v>20</v>
      </c>
      <c r="B126" s="557" t="s">
        <v>27</v>
      </c>
      <c r="C126" s="304" t="s">
        <v>88</v>
      </c>
      <c r="D126" s="337"/>
      <c r="E126" s="328">
        <v>926</v>
      </c>
      <c r="F126" s="328">
        <v>92695</v>
      </c>
      <c r="G126" s="328">
        <v>6050</v>
      </c>
      <c r="H126" s="330">
        <v>16342</v>
      </c>
      <c r="I126" s="330">
        <v>16342</v>
      </c>
      <c r="J126" s="325">
        <v>16342</v>
      </c>
      <c r="K126" s="309"/>
    </row>
    <row r="127" spans="1:11" ht="45.75" customHeight="1">
      <c r="A127" s="382"/>
      <c r="B127" s="557"/>
      <c r="C127" s="393"/>
      <c r="D127" s="394"/>
      <c r="E127" s="380"/>
      <c r="F127" s="380"/>
      <c r="G127" s="380"/>
      <c r="H127" s="381"/>
      <c r="I127" s="381"/>
      <c r="J127" s="326"/>
      <c r="K127" s="310"/>
    </row>
    <row r="128" spans="1:11" ht="45.75" customHeight="1">
      <c r="A128" s="382"/>
      <c r="B128" s="557"/>
      <c r="C128" s="306"/>
      <c r="D128" s="338"/>
      <c r="E128" s="329"/>
      <c r="F128" s="329"/>
      <c r="G128" s="329"/>
      <c r="H128" s="331"/>
      <c r="I128" s="331"/>
      <c r="J128" s="327"/>
      <c r="K128" s="310"/>
    </row>
    <row r="129" spans="1:11" ht="14.25">
      <c r="A129" s="382"/>
      <c r="B129" s="4" t="s">
        <v>8</v>
      </c>
      <c r="C129" s="377">
        <f>SUM(H126:H128)</f>
        <v>16342</v>
      </c>
      <c r="D129" s="378"/>
      <c r="E129" s="378"/>
      <c r="F129" s="378"/>
      <c r="G129" s="378"/>
      <c r="H129" s="379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382">
        <v>21</v>
      </c>
      <c r="B130" s="557" t="s">
        <v>35</v>
      </c>
      <c r="C130" s="304" t="s">
        <v>92</v>
      </c>
      <c r="D130" s="337"/>
      <c r="E130" s="328">
        <v>926</v>
      </c>
      <c r="F130" s="328">
        <v>92695</v>
      </c>
      <c r="G130" s="328">
        <v>6050</v>
      </c>
      <c r="H130" s="330">
        <v>15326</v>
      </c>
      <c r="I130" s="330">
        <v>15326</v>
      </c>
      <c r="J130" s="325">
        <v>15326</v>
      </c>
      <c r="K130" s="309"/>
    </row>
    <row r="131" spans="1:11" ht="34.5" customHeight="1">
      <c r="A131" s="382"/>
      <c r="B131" s="557"/>
      <c r="C131" s="393"/>
      <c r="D131" s="394"/>
      <c r="E131" s="380"/>
      <c r="F131" s="380"/>
      <c r="G131" s="380"/>
      <c r="H131" s="381"/>
      <c r="I131" s="381"/>
      <c r="J131" s="326"/>
      <c r="K131" s="310"/>
    </row>
    <row r="132" spans="1:11" ht="34.5" customHeight="1">
      <c r="A132" s="382"/>
      <c r="B132" s="557"/>
      <c r="C132" s="306"/>
      <c r="D132" s="338"/>
      <c r="E132" s="329"/>
      <c r="F132" s="329"/>
      <c r="G132" s="329"/>
      <c r="H132" s="331"/>
      <c r="I132" s="331"/>
      <c r="J132" s="327"/>
      <c r="K132" s="310"/>
    </row>
    <row r="133" spans="1:11">
      <c r="A133" s="382"/>
      <c r="B133" s="4" t="s">
        <v>8</v>
      </c>
      <c r="C133" s="461">
        <f>SUM(H130:H132)</f>
        <v>15326</v>
      </c>
      <c r="D133" s="462"/>
      <c r="E133" s="462"/>
      <c r="F133" s="462"/>
      <c r="G133" s="462"/>
      <c r="H133" s="463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382">
        <v>22</v>
      </c>
      <c r="B134" s="550" t="s">
        <v>28</v>
      </c>
      <c r="C134" s="304" t="s">
        <v>61</v>
      </c>
      <c r="D134" s="337"/>
      <c r="E134" s="623">
        <v>926</v>
      </c>
      <c r="F134" s="623">
        <v>92695</v>
      </c>
      <c r="G134" s="623">
        <v>6050</v>
      </c>
      <c r="H134" s="330">
        <v>16036.22</v>
      </c>
      <c r="I134" s="330">
        <v>16036.22</v>
      </c>
      <c r="J134" s="325">
        <v>16036</v>
      </c>
      <c r="K134" s="309"/>
    </row>
    <row r="135" spans="1:11" ht="24" customHeight="1">
      <c r="A135" s="382"/>
      <c r="B135" s="551"/>
      <c r="C135" s="393"/>
      <c r="D135" s="394"/>
      <c r="E135" s="624"/>
      <c r="F135" s="624"/>
      <c r="G135" s="624"/>
      <c r="H135" s="381"/>
      <c r="I135" s="381"/>
      <c r="J135" s="326"/>
      <c r="K135" s="310"/>
    </row>
    <row r="136" spans="1:11" ht="20.25" customHeight="1">
      <c r="A136" s="382"/>
      <c r="B136" s="551"/>
      <c r="C136" s="393"/>
      <c r="D136" s="394"/>
      <c r="E136" s="624"/>
      <c r="F136" s="624"/>
      <c r="G136" s="624"/>
      <c r="H136" s="381"/>
      <c r="I136" s="381"/>
      <c r="J136" s="326"/>
      <c r="K136" s="310"/>
    </row>
    <row r="137" spans="1:11" ht="21.75" customHeight="1">
      <c r="A137" s="382"/>
      <c r="B137" s="551"/>
      <c r="C137" s="306"/>
      <c r="D137" s="338"/>
      <c r="E137" s="625"/>
      <c r="F137" s="625"/>
      <c r="G137" s="625"/>
      <c r="H137" s="331"/>
      <c r="I137" s="331"/>
      <c r="J137" s="327"/>
      <c r="K137" s="310"/>
    </row>
    <row r="138" spans="1:11" ht="25.5" customHeight="1">
      <c r="A138" s="382"/>
      <c r="B138" s="551"/>
      <c r="C138" s="559" t="s">
        <v>62</v>
      </c>
      <c r="D138" s="560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310"/>
    </row>
    <row r="139" spans="1:11" ht="8.25" customHeight="1">
      <c r="A139" s="382"/>
      <c r="B139" s="551"/>
      <c r="C139" s="304" t="s">
        <v>63</v>
      </c>
      <c r="D139" s="305"/>
      <c r="E139" s="620">
        <v>750</v>
      </c>
      <c r="F139" s="620">
        <v>75075</v>
      </c>
      <c r="G139" s="620">
        <v>4210</v>
      </c>
      <c r="H139" s="330">
        <v>475</v>
      </c>
      <c r="I139" s="330"/>
      <c r="J139" s="325">
        <v>475</v>
      </c>
      <c r="K139" s="310"/>
    </row>
    <row r="140" spans="1:11" ht="14.25" customHeight="1">
      <c r="A140" s="382"/>
      <c r="B140" s="551"/>
      <c r="C140" s="393"/>
      <c r="D140" s="567"/>
      <c r="E140" s="620"/>
      <c r="F140" s="620"/>
      <c r="G140" s="620"/>
      <c r="H140" s="331"/>
      <c r="I140" s="331"/>
      <c r="J140" s="327"/>
      <c r="K140" s="310"/>
    </row>
    <row r="141" spans="1:11" ht="23.25" customHeight="1">
      <c r="A141" s="382"/>
      <c r="B141" s="552"/>
      <c r="C141" s="306"/>
      <c r="D141" s="307"/>
      <c r="E141" s="620"/>
      <c r="F141" s="620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382"/>
      <c r="B142" s="4" t="s">
        <v>8</v>
      </c>
      <c r="C142" s="581">
        <f>SUM(H134:H141)</f>
        <v>19486.22</v>
      </c>
      <c r="D142" s="582"/>
      <c r="E142" s="582"/>
      <c r="F142" s="582"/>
      <c r="G142" s="582"/>
      <c r="H142" s="583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419">
        <v>23</v>
      </c>
      <c r="B143" s="550" t="s">
        <v>29</v>
      </c>
      <c r="C143" s="304" t="s">
        <v>76</v>
      </c>
      <c r="D143" s="337"/>
      <c r="E143" s="308">
        <v>926</v>
      </c>
      <c r="F143" s="308">
        <v>92695</v>
      </c>
      <c r="G143" s="308">
        <v>6050</v>
      </c>
      <c r="H143" s="330">
        <v>16505.98</v>
      </c>
      <c r="I143" s="330">
        <v>16505.98</v>
      </c>
      <c r="J143" s="325">
        <v>16506</v>
      </c>
      <c r="K143" s="309"/>
    </row>
    <row r="144" spans="1:11" ht="17.25" customHeight="1">
      <c r="A144" s="361"/>
      <c r="B144" s="551"/>
      <c r="C144" s="393"/>
      <c r="D144" s="394"/>
      <c r="E144" s="308"/>
      <c r="F144" s="308"/>
      <c r="G144" s="308"/>
      <c r="H144" s="381"/>
      <c r="I144" s="381"/>
      <c r="J144" s="326"/>
      <c r="K144" s="310"/>
    </row>
    <row r="145" spans="1:11" ht="40.5" customHeight="1">
      <c r="A145" s="361"/>
      <c r="B145" s="552"/>
      <c r="C145" s="306"/>
      <c r="D145" s="338"/>
      <c r="E145" s="308"/>
      <c r="F145" s="308"/>
      <c r="G145" s="308"/>
      <c r="H145" s="331"/>
      <c r="I145" s="331"/>
      <c r="J145" s="327"/>
      <c r="K145" s="466"/>
    </row>
    <row r="146" spans="1:11" ht="14.25">
      <c r="A146" s="362"/>
      <c r="B146" s="4" t="s">
        <v>8</v>
      </c>
      <c r="C146" s="332">
        <f>SUM(H143:H143)</f>
        <v>16505.98</v>
      </c>
      <c r="D146" s="333"/>
      <c r="E146" s="333"/>
      <c r="F146" s="333"/>
      <c r="G146" s="333"/>
      <c r="H146" s="334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382">
        <v>24</v>
      </c>
      <c r="B147" s="550" t="s">
        <v>30</v>
      </c>
      <c r="C147" s="356" t="s">
        <v>65</v>
      </c>
      <c r="D147" s="357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309"/>
    </row>
    <row r="148" spans="1:11" ht="24" customHeight="1">
      <c r="A148" s="382"/>
      <c r="B148" s="551"/>
      <c r="C148" s="561" t="s">
        <v>66</v>
      </c>
      <c r="D148" s="562"/>
      <c r="E148" s="328">
        <v>750</v>
      </c>
      <c r="F148" s="328">
        <v>75075</v>
      </c>
      <c r="G148" s="81">
        <v>4210</v>
      </c>
      <c r="H148" s="84">
        <v>250</v>
      </c>
      <c r="I148" s="84"/>
      <c r="J148" s="22">
        <v>250</v>
      </c>
      <c r="K148" s="310"/>
    </row>
    <row r="149" spans="1:11" ht="21.75" customHeight="1">
      <c r="A149" s="382"/>
      <c r="B149" s="551"/>
      <c r="C149" s="565"/>
      <c r="D149" s="566"/>
      <c r="E149" s="329"/>
      <c r="F149" s="329"/>
      <c r="G149" s="81">
        <v>4300</v>
      </c>
      <c r="H149" s="84">
        <v>250</v>
      </c>
      <c r="I149" s="84"/>
      <c r="J149" s="22">
        <v>250</v>
      </c>
      <c r="K149" s="310"/>
    </row>
    <row r="150" spans="1:11" ht="14.25">
      <c r="A150" s="382"/>
      <c r="B150" s="4" t="s">
        <v>8</v>
      </c>
      <c r="C150" s="377">
        <f>SUM(H147:H149)</f>
        <v>10086.99</v>
      </c>
      <c r="D150" s="378"/>
      <c r="E150" s="378"/>
      <c r="F150" s="378"/>
      <c r="G150" s="378"/>
      <c r="H150" s="379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382">
        <v>25</v>
      </c>
      <c r="B151" s="79" t="s">
        <v>31</v>
      </c>
      <c r="C151" s="356" t="s">
        <v>64</v>
      </c>
      <c r="D151" s="357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382"/>
      <c r="B152" s="4" t="s">
        <v>8</v>
      </c>
      <c r="C152" s="420">
        <f>SUM(H151:H151)</f>
        <v>32749.95</v>
      </c>
      <c r="D152" s="524"/>
      <c r="E152" s="524"/>
      <c r="F152" s="524"/>
      <c r="G152" s="524"/>
      <c r="H152" s="525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382">
        <v>26</v>
      </c>
      <c r="B153" s="550" t="s">
        <v>32</v>
      </c>
      <c r="C153" s="304" t="s">
        <v>67</v>
      </c>
      <c r="D153" s="337"/>
      <c r="E153" s="627">
        <v>700</v>
      </c>
      <c r="F153" s="627">
        <v>70005</v>
      </c>
      <c r="G153" s="627">
        <v>4270</v>
      </c>
      <c r="H153" s="630">
        <v>7500</v>
      </c>
      <c r="I153" s="630"/>
      <c r="J153" s="633">
        <v>7500</v>
      </c>
      <c r="K153" s="309"/>
    </row>
    <row r="154" spans="1:11" ht="11.25" customHeight="1">
      <c r="A154" s="382"/>
      <c r="B154" s="551"/>
      <c r="C154" s="393"/>
      <c r="D154" s="394"/>
      <c r="E154" s="628"/>
      <c r="F154" s="628"/>
      <c r="G154" s="628"/>
      <c r="H154" s="631"/>
      <c r="I154" s="631"/>
      <c r="J154" s="634"/>
      <c r="K154" s="310"/>
    </row>
    <row r="155" spans="1:11" ht="11.25" customHeight="1">
      <c r="A155" s="382"/>
      <c r="B155" s="551"/>
      <c r="C155" s="393"/>
      <c r="D155" s="394"/>
      <c r="E155" s="628"/>
      <c r="F155" s="628"/>
      <c r="G155" s="628"/>
      <c r="H155" s="631"/>
      <c r="I155" s="631"/>
      <c r="J155" s="634"/>
      <c r="K155" s="310"/>
    </row>
    <row r="156" spans="1:11" ht="11.25" customHeight="1">
      <c r="A156" s="382"/>
      <c r="B156" s="551"/>
      <c r="C156" s="393"/>
      <c r="D156" s="394"/>
      <c r="E156" s="629"/>
      <c r="F156" s="629"/>
      <c r="G156" s="629"/>
      <c r="H156" s="632"/>
      <c r="I156" s="632"/>
      <c r="J156" s="635"/>
      <c r="K156" s="310"/>
    </row>
    <row r="157" spans="1:11" ht="30.75" customHeight="1">
      <c r="A157" s="382"/>
      <c r="B157" s="551"/>
      <c r="C157" s="306"/>
      <c r="D157" s="338"/>
      <c r="E157" s="97">
        <v>921</v>
      </c>
      <c r="F157" s="97">
        <v>92195</v>
      </c>
      <c r="G157" s="96">
        <v>4210</v>
      </c>
      <c r="H157" s="98"/>
      <c r="I157" s="98"/>
      <c r="J157" s="87"/>
      <c r="K157" s="310"/>
    </row>
    <row r="158" spans="1:11" ht="15" customHeight="1">
      <c r="A158" s="382"/>
      <c r="B158" s="551"/>
      <c r="C158" s="304" t="s">
        <v>68</v>
      </c>
      <c r="D158" s="337"/>
      <c r="E158" s="626">
        <v>600</v>
      </c>
      <c r="F158" s="626">
        <v>60016</v>
      </c>
      <c r="G158" s="623">
        <v>4270</v>
      </c>
      <c r="H158" s="330">
        <v>5029.9799999999996</v>
      </c>
      <c r="I158" s="330"/>
      <c r="J158" s="325">
        <v>5030</v>
      </c>
      <c r="K158" s="310"/>
    </row>
    <row r="159" spans="1:11" ht="15" customHeight="1">
      <c r="A159" s="382"/>
      <c r="B159" s="551"/>
      <c r="C159" s="393"/>
      <c r="D159" s="394"/>
      <c r="E159" s="626"/>
      <c r="F159" s="626"/>
      <c r="G159" s="624"/>
      <c r="H159" s="381"/>
      <c r="I159" s="381"/>
      <c r="J159" s="326"/>
      <c r="K159" s="310"/>
    </row>
    <row r="160" spans="1:11" ht="33" hidden="1" customHeight="1">
      <c r="A160" s="382"/>
      <c r="B160" s="551"/>
      <c r="C160" s="393"/>
      <c r="D160" s="394"/>
      <c r="E160" s="623"/>
      <c r="F160" s="623"/>
      <c r="G160" s="624"/>
      <c r="H160" s="381"/>
      <c r="I160" s="381"/>
      <c r="J160" s="326"/>
      <c r="K160" s="310"/>
    </row>
    <row r="161" spans="1:14" ht="33" customHeight="1">
      <c r="A161" s="382"/>
      <c r="B161" s="552"/>
      <c r="C161" s="356" t="s">
        <v>69</v>
      </c>
      <c r="D161" s="357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382"/>
      <c r="B162" s="4" t="s">
        <v>8</v>
      </c>
      <c r="C162" s="420">
        <f>SUM(H153:H161)</f>
        <v>17029.98</v>
      </c>
      <c r="D162" s="524"/>
      <c r="E162" s="524"/>
      <c r="F162" s="524"/>
      <c r="G162" s="524"/>
      <c r="H162" s="525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382">
        <v>27</v>
      </c>
      <c r="B163" s="550" t="s">
        <v>33</v>
      </c>
      <c r="C163" s="356" t="s">
        <v>70</v>
      </c>
      <c r="D163" s="357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309"/>
    </row>
    <row r="164" spans="1:14" ht="28.5" customHeight="1">
      <c r="A164" s="382"/>
      <c r="B164" s="551"/>
      <c r="C164" s="304" t="s">
        <v>71</v>
      </c>
      <c r="D164" s="337"/>
      <c r="E164" s="626">
        <v>750</v>
      </c>
      <c r="F164" s="626">
        <v>75075</v>
      </c>
      <c r="G164" s="86">
        <v>4210</v>
      </c>
      <c r="H164" s="46">
        <v>250</v>
      </c>
      <c r="I164" s="84"/>
      <c r="J164" s="22">
        <v>250</v>
      </c>
      <c r="K164" s="310"/>
    </row>
    <row r="165" spans="1:14" ht="28.5" customHeight="1">
      <c r="A165" s="382"/>
      <c r="B165" s="552"/>
      <c r="C165" s="306"/>
      <c r="D165" s="338"/>
      <c r="E165" s="626"/>
      <c r="F165" s="626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382"/>
      <c r="B166" s="4" t="s">
        <v>8</v>
      </c>
      <c r="C166" s="332">
        <f>SUM(H163:H165)</f>
        <v>11134</v>
      </c>
      <c r="D166" s="333"/>
      <c r="E166" s="333"/>
      <c r="F166" s="333"/>
      <c r="G166" s="333"/>
      <c r="H166" s="334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382">
        <v>28</v>
      </c>
      <c r="B167" s="550" t="s">
        <v>34</v>
      </c>
      <c r="C167" s="335" t="s">
        <v>47</v>
      </c>
      <c r="D167" s="336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309"/>
    </row>
    <row r="168" spans="1:14" ht="28.5" customHeight="1">
      <c r="A168" s="382"/>
      <c r="B168" s="551"/>
      <c r="C168" s="335" t="s">
        <v>48</v>
      </c>
      <c r="D168" s="336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310"/>
    </row>
    <row r="169" spans="1:14" ht="28.5" customHeight="1">
      <c r="A169" s="382"/>
      <c r="B169" s="551"/>
      <c r="C169" s="335" t="s">
        <v>49</v>
      </c>
      <c r="D169" s="336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310"/>
    </row>
    <row r="170" spans="1:14" ht="15" customHeight="1">
      <c r="A170" s="382"/>
      <c r="B170" s="551"/>
      <c r="C170" s="313" t="s">
        <v>50</v>
      </c>
      <c r="D170" s="314"/>
      <c r="E170" s="620">
        <v>926</v>
      </c>
      <c r="F170" s="620">
        <v>92695</v>
      </c>
      <c r="G170" s="617">
        <v>6050</v>
      </c>
      <c r="H170" s="330">
        <v>11991.45</v>
      </c>
      <c r="I170" s="330">
        <v>11991.45</v>
      </c>
      <c r="J170" s="325">
        <v>11992</v>
      </c>
      <c r="K170" s="310"/>
    </row>
    <row r="171" spans="1:14" ht="15" customHeight="1">
      <c r="A171" s="382"/>
      <c r="B171" s="552"/>
      <c r="C171" s="315"/>
      <c r="D171" s="316"/>
      <c r="E171" s="620"/>
      <c r="F171" s="620"/>
      <c r="G171" s="619"/>
      <c r="H171" s="331"/>
      <c r="I171" s="331"/>
      <c r="J171" s="327"/>
      <c r="K171" s="310"/>
    </row>
    <row r="172" spans="1:14" ht="14.25">
      <c r="A172" s="382"/>
      <c r="B172" s="4" t="s">
        <v>8</v>
      </c>
      <c r="C172" s="377">
        <f>SUM(H167:H171)</f>
        <v>32291.45</v>
      </c>
      <c r="D172" s="378"/>
      <c r="E172" s="378"/>
      <c r="F172" s="378"/>
      <c r="G172" s="378"/>
      <c r="H172" s="379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470" t="s">
        <v>37</v>
      </c>
      <c r="B173" s="470"/>
      <c r="C173" s="470"/>
      <c r="D173" s="470"/>
      <c r="E173" s="470"/>
      <c r="F173" s="470"/>
      <c r="G173" s="470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2018-10-16T11:40:29Z</cp:lastPrinted>
  <dcterms:created xsi:type="dcterms:W3CDTF">2015-09-28T10:40:06Z</dcterms:created>
  <dcterms:modified xsi:type="dcterms:W3CDTF">2018-10-16T11:40:48Z</dcterms:modified>
</cp:coreProperties>
</file>