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1360" windowHeight="9975"/>
  </bookViews>
  <sheets>
    <sheet name="zest. wg. wniosków" sheetId="4" r:id="rId1"/>
    <sheet name="zest. wg. wniosków  (1)" sheetId="1" r:id="rId2"/>
    <sheet name="zest. wg. wniosków (z czerwony)" sheetId="2" r:id="rId3"/>
    <sheet name="Arkusz2" sheetId="3" r:id="rId4"/>
  </sheets>
  <definedNames>
    <definedName name="_GoBack" localSheetId="0">'zest. wg. wniosków'!$A$9</definedName>
    <definedName name="_GoBack" localSheetId="1">'zest. wg. wniosków  (1)'!$A$9</definedName>
    <definedName name="_GoBack" localSheetId="2">'zest. wg. wniosków (z czerwony)'!$A$9</definedName>
  </definedNames>
  <calcPr calcId="145621"/>
</workbook>
</file>

<file path=xl/calcChain.xml><?xml version="1.0" encoding="utf-8"?>
<calcChain xmlns="http://schemas.openxmlformats.org/spreadsheetml/2006/main">
  <c r="K170" i="4" l="1"/>
  <c r="K69" i="4"/>
  <c r="J69" i="4"/>
  <c r="I69" i="4"/>
  <c r="C69" i="4"/>
  <c r="K164" i="4"/>
  <c r="K96" i="4"/>
  <c r="K59" i="4"/>
  <c r="K28" i="4"/>
  <c r="K160" i="4"/>
  <c r="K150" i="4"/>
  <c r="K148" i="4"/>
  <c r="K144" i="4"/>
  <c r="K140" i="4"/>
  <c r="K131" i="4"/>
  <c r="K127" i="4"/>
  <c r="K123" i="4"/>
  <c r="K118" i="4"/>
  <c r="K113" i="4"/>
  <c r="K108" i="4"/>
  <c r="K94" i="4"/>
  <c r="K82" i="4"/>
  <c r="K76" i="4"/>
  <c r="K74" i="4"/>
  <c r="K65" i="4"/>
  <c r="K49" i="4"/>
  <c r="K43" i="4"/>
  <c r="K37" i="4"/>
  <c r="K34" i="4"/>
  <c r="K22" i="4"/>
  <c r="K12" i="4"/>
  <c r="K171" i="4" l="1"/>
  <c r="J74" i="4" l="1"/>
  <c r="L171" i="4"/>
  <c r="J170" i="4"/>
  <c r="I170" i="4"/>
  <c r="C170" i="4"/>
  <c r="J164" i="4"/>
  <c r="I164" i="4"/>
  <c r="C164" i="4"/>
  <c r="J160" i="4"/>
  <c r="I160" i="4"/>
  <c r="C160" i="4"/>
  <c r="J150" i="4"/>
  <c r="I150" i="4"/>
  <c r="C150" i="4"/>
  <c r="J148" i="4"/>
  <c r="I148" i="4"/>
  <c r="C148" i="4"/>
  <c r="J144" i="4"/>
  <c r="I144" i="4"/>
  <c r="C144" i="4"/>
  <c r="J140" i="4"/>
  <c r="I140" i="4"/>
  <c r="C140" i="4"/>
  <c r="J131" i="4"/>
  <c r="I131" i="4"/>
  <c r="C131" i="4"/>
  <c r="J127" i="4"/>
  <c r="I127" i="4"/>
  <c r="C127" i="4"/>
  <c r="J123" i="4"/>
  <c r="I123" i="4"/>
  <c r="C123" i="4"/>
  <c r="J118" i="4"/>
  <c r="I118" i="4"/>
  <c r="C118" i="4"/>
  <c r="J113" i="4"/>
  <c r="I113" i="4"/>
  <c r="C113" i="4"/>
  <c r="J108" i="4"/>
  <c r="I108" i="4"/>
  <c r="C108" i="4"/>
  <c r="J96" i="4"/>
  <c r="I96" i="4"/>
  <c r="C96" i="4"/>
  <c r="J94" i="4"/>
  <c r="I94" i="4"/>
  <c r="C94" i="4"/>
  <c r="J82" i="4"/>
  <c r="I82" i="4"/>
  <c r="C82" i="4"/>
  <c r="J76" i="4"/>
  <c r="I76" i="4"/>
  <c r="C76" i="4"/>
  <c r="I74" i="4"/>
  <c r="C74" i="4"/>
  <c r="J65" i="4"/>
  <c r="I65" i="4"/>
  <c r="C65" i="4"/>
  <c r="J59" i="4"/>
  <c r="I59" i="4"/>
  <c r="C59" i="4"/>
  <c r="J49" i="4"/>
  <c r="I49" i="4"/>
  <c r="C49" i="4"/>
  <c r="J43" i="4"/>
  <c r="I43" i="4"/>
  <c r="C43" i="4"/>
  <c r="J37" i="4"/>
  <c r="I37" i="4"/>
  <c r="C37" i="4"/>
  <c r="J34" i="4"/>
  <c r="I34" i="4"/>
  <c r="C34" i="4"/>
  <c r="J28" i="4"/>
  <c r="I28" i="4"/>
  <c r="C28" i="4"/>
  <c r="J22" i="4"/>
  <c r="I22" i="4"/>
  <c r="C22" i="4"/>
  <c r="J12" i="4"/>
  <c r="I12" i="4"/>
  <c r="C12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I171" i="4" l="1"/>
  <c r="J171" i="4"/>
  <c r="H171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<sst xmlns="http://schemas.openxmlformats.org/spreadsheetml/2006/main" count="389" uniqueCount="128">
  <si>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</si>
  <si>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</si>
  <si>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</si>
  <si>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</si>
  <si>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</si>
  <si>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</si>
  <si>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</si>
  <si>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</si>
  <si>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</si>
  <si>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</si>
  <si>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</si>
  <si>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</si>
  <si>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</si>
  <si>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</si>
  <si>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</si>
  <si>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</si>
  <si>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</si>
  <si>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</si>
  <si>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</si>
  <si>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</si>
  <si>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</si>
  <si>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</si>
  <si>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</si>
  <si>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</si>
  <si>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</si>
  <si>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</si>
  <si>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</si>
  <si>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</si>
  <si>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</si>
  <si>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</si>
  <si>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</si>
  <si>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</si>
  <si>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</si>
  <si>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</si>
  <si>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</si>
  <si>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</si>
  <si>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</si>
  <si>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</si>
  <si>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</si>
  <si>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</si>
  <si>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</si>
  <si>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</si>
  <si>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</si>
  <si>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</si>
  <si>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</si>
  <si>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</si>
  <si>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</si>
  <si>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</si>
  <si>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</si>
  <si>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</si>
  <si>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</si>
  <si>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</si>
  <si>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</si>
  <si>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</si>
  <si>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</si>
  <si>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</si>
  <si>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</si>
  <si>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</si>
  <si>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</si>
  <si>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</si>
  <si>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</si>
  <si>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</si>
  <si>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</si>
  <si>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</si>
  <si>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</si>
  <si>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</si>
  <si>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</si>
  <si>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</si>
  <si>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</si>
  <si>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</si>
  <si>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</si>
  <si>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</si>
  <si>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</si>
  <si>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</si>
  <si>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</si>
  <si>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</si>
  <si>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</si>
  <si>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</si>
  <si>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</si>
  <si>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</si>
  <si>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</si>
  <si>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</si>
  <si>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</si>
  <si>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</si>
  <si>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</si>
  <si>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</si>
  <si>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</si>
  <si>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</si>
  <si>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</si>
  <si>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</si>
  <si>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</si>
  <si>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</si>
  <si>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</si>
  <si>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</si>
  <si>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</si>
  <si>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</si>
  <si>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</si>
  <si>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</si>
  <si>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</si>
  <si>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</si>
  <si>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</si>
  <si>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</si>
  <si>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</si>
  <si>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</si>
  <si>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</si>
  <si>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</si>
  <si>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</si>
  <si>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</si>
  <si>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</si>
  <si>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</si>
  <si>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</si>
  <si>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</si>
  <si>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</si>
  <si>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</si>
  <si>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</si>
  <si>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</si>
  <si>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</si>
  <si>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</si>
  <si>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</si>
  <si>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</si>
  <si>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</si>
  <si>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</si>
  <si>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</si>
  <si>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>Zagospodarowanie przestrzeni publicznej dla celów rekreacyjno-sportowych Sołectwa Górki na dz. Nr 61/1 w tym: wyrównaie terenu działki  wymiana 
i rozbudowa utwardzenia przy miejscu spotkań mieszkańców, zakup 
i montaż ławek, zakup i montaż  ławostołów pod altanę rekreacyjną</t>
  </si>
  <si>
    <t xml:space="preserve">wykonanie </t>
  </si>
  <si>
    <t>Informacje o przebiegu wykonania  funduszu sołeckiego za I półrocze 2017 r</t>
  </si>
  <si>
    <t xml:space="preserve"> Rozbudowa terenu rekreacyjno-sportowego w Gurczu 
  - zjazd linowy;                                                                                      - orbitrek                                                                            </t>
  </si>
  <si>
    <t>Zał. Nr 11 do informacji Wójta Gminy Kwidzyn
o przebiegu wykonania budżetu
 Gminy Kwidzyn za I półrocze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</si>
</sst>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1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2" sqref="H2:L4"/>
    </sheetView>
  </sheetViews>
  <sheetFormatPr defaultRowHeight="15"/>
  <cols>
    <col min="1" max="1" width="3" style="13" customWidth="1"/>
    <col min="2" max="2" width="13.625" style="5" customWidth="1"/>
    <col min="3" max="3" width="15.5" style="130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7"/>
      <c r="D1" s="130"/>
      <c r="H1" s="331"/>
      <c r="I1" s="331"/>
    </row>
    <row r="2" spans="1:15" ht="15" customHeight="1">
      <c r="A2" s="1"/>
      <c r="B2" s="7"/>
      <c r="D2" s="130"/>
      <c r="H2" s="176" t="s">
        <v>127</v>
      </c>
      <c r="I2" s="176"/>
      <c r="J2" s="176"/>
      <c r="K2" s="176"/>
      <c r="L2" s="176"/>
    </row>
    <row r="3" spans="1:15">
      <c r="A3" s="1"/>
      <c r="B3" s="7"/>
      <c r="D3" s="130"/>
      <c r="H3" s="176"/>
      <c r="I3" s="176"/>
      <c r="J3" s="176"/>
      <c r="K3" s="176"/>
      <c r="L3" s="176"/>
    </row>
    <row r="4" spans="1:15">
      <c r="A4" s="1"/>
      <c r="B4" s="7"/>
      <c r="D4" s="130"/>
      <c r="H4" s="176"/>
      <c r="I4" s="176"/>
      <c r="J4" s="176"/>
      <c r="K4" s="176"/>
      <c r="L4" s="176"/>
    </row>
    <row r="5" spans="1:15">
      <c r="A5" s="162"/>
      <c r="B5" s="190" t="s">
        <v>125</v>
      </c>
      <c r="C5" s="190"/>
      <c r="D5" s="190"/>
    </row>
    <row r="6" spans="1:15">
      <c r="A6" s="12"/>
    </row>
    <row r="7" spans="1:15">
      <c r="A7" s="12"/>
    </row>
    <row r="8" spans="1:15" ht="38.25">
      <c r="A8" s="9" t="s">
        <v>0</v>
      </c>
      <c r="B8" s="9" t="s">
        <v>1</v>
      </c>
      <c r="C8" s="332" t="s">
        <v>2</v>
      </c>
      <c r="D8" s="333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124</v>
      </c>
      <c r="L8" s="10" t="s">
        <v>38</v>
      </c>
    </row>
    <row r="9" spans="1:15" ht="21" customHeight="1">
      <c r="A9" s="320">
        <v>1</v>
      </c>
      <c r="B9" s="323" t="s">
        <v>7</v>
      </c>
      <c r="C9" s="209" t="s">
        <v>93</v>
      </c>
      <c r="D9" s="210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160"/>
      <c r="L9" s="213"/>
    </row>
    <row r="10" spans="1:15" ht="19.5" customHeight="1">
      <c r="A10" s="321"/>
      <c r="B10" s="324"/>
      <c r="C10" s="184" t="s">
        <v>94</v>
      </c>
      <c r="D10" s="185"/>
      <c r="E10" s="325">
        <v>750</v>
      </c>
      <c r="F10" s="325">
        <v>75075</v>
      </c>
      <c r="G10" s="101">
        <v>4210</v>
      </c>
      <c r="H10" s="21">
        <v>446.5</v>
      </c>
      <c r="I10" s="21"/>
      <c r="J10" s="22">
        <v>446</v>
      </c>
      <c r="K10" s="160">
        <v>442.72</v>
      </c>
      <c r="L10" s="214"/>
      <c r="O10" s="8"/>
    </row>
    <row r="11" spans="1:15">
      <c r="A11" s="321"/>
      <c r="B11" s="324"/>
      <c r="C11" s="188"/>
      <c r="D11" s="189"/>
      <c r="E11" s="327"/>
      <c r="F11" s="327"/>
      <c r="G11" s="101">
        <v>4300</v>
      </c>
      <c r="H11" s="21">
        <v>450.5</v>
      </c>
      <c r="I11" s="21"/>
      <c r="J11" s="22">
        <v>450</v>
      </c>
      <c r="K11" s="160">
        <v>450</v>
      </c>
      <c r="L11" s="214"/>
    </row>
    <row r="12" spans="1:15" ht="14.25" customHeight="1">
      <c r="A12" s="322"/>
      <c r="B12" s="2" t="s">
        <v>8</v>
      </c>
      <c r="C12" s="314">
        <f>SUM(H9:H11)</f>
        <v>17946</v>
      </c>
      <c r="D12" s="315"/>
      <c r="E12" s="315"/>
      <c r="F12" s="315"/>
      <c r="G12" s="315"/>
      <c r="H12" s="316"/>
      <c r="I12" s="27">
        <f>SUM(I9:I11)</f>
        <v>0</v>
      </c>
      <c r="J12" s="28">
        <f>SUM(J9:J11)</f>
        <v>17945</v>
      </c>
      <c r="K12" s="28">
        <f>SUM(K9:K11)</f>
        <v>892.72</v>
      </c>
      <c r="L12" s="29">
        <v>17946.97</v>
      </c>
    </row>
    <row r="13" spans="1:15" ht="15.75" customHeight="1">
      <c r="A13" s="320">
        <v>2</v>
      </c>
      <c r="B13" s="323" t="s">
        <v>9</v>
      </c>
      <c r="C13" s="184" t="s">
        <v>95</v>
      </c>
      <c r="D13" s="185"/>
      <c r="E13" s="325">
        <v>926</v>
      </c>
      <c r="F13" s="325">
        <v>92695</v>
      </c>
      <c r="G13" s="325">
        <v>6050</v>
      </c>
      <c r="H13" s="328">
        <v>17000</v>
      </c>
      <c r="I13" s="312">
        <v>17000</v>
      </c>
      <c r="J13" s="174">
        <v>17000</v>
      </c>
      <c r="K13" s="174"/>
      <c r="L13" s="213"/>
    </row>
    <row r="14" spans="1:15" ht="15.75" customHeight="1">
      <c r="A14" s="321"/>
      <c r="B14" s="324"/>
      <c r="C14" s="186"/>
      <c r="D14" s="187"/>
      <c r="E14" s="326"/>
      <c r="F14" s="326"/>
      <c r="G14" s="326"/>
      <c r="H14" s="329"/>
      <c r="I14" s="313"/>
      <c r="J14" s="194"/>
      <c r="K14" s="194"/>
      <c r="L14" s="214"/>
    </row>
    <row r="15" spans="1:15" ht="4.9000000000000004" customHeight="1">
      <c r="A15" s="321"/>
      <c r="B15" s="324"/>
      <c r="C15" s="186"/>
      <c r="D15" s="187"/>
      <c r="E15" s="326"/>
      <c r="F15" s="326"/>
      <c r="G15" s="326"/>
      <c r="H15" s="329"/>
      <c r="I15" s="313"/>
      <c r="J15" s="194"/>
      <c r="K15" s="194"/>
      <c r="L15" s="214"/>
    </row>
    <row r="16" spans="1:15" ht="9" hidden="1" customHeight="1">
      <c r="A16" s="321"/>
      <c r="B16" s="324"/>
      <c r="C16" s="186"/>
      <c r="D16" s="187"/>
      <c r="E16" s="326"/>
      <c r="F16" s="326"/>
      <c r="G16" s="326"/>
      <c r="H16" s="329"/>
      <c r="I16" s="313"/>
      <c r="J16" s="194"/>
      <c r="K16" s="194"/>
      <c r="L16" s="214"/>
    </row>
    <row r="17" spans="1:12" ht="15.75" customHeight="1">
      <c r="A17" s="321"/>
      <c r="B17" s="324"/>
      <c r="C17" s="188"/>
      <c r="D17" s="189"/>
      <c r="E17" s="327"/>
      <c r="F17" s="327"/>
      <c r="G17" s="327"/>
      <c r="H17" s="330"/>
      <c r="I17" s="334"/>
      <c r="J17" s="175"/>
      <c r="K17" s="175"/>
      <c r="L17" s="214"/>
    </row>
    <row r="18" spans="1:12" ht="15.75" customHeight="1">
      <c r="A18" s="321"/>
      <c r="B18" s="324"/>
      <c r="C18" s="211" t="s">
        <v>89</v>
      </c>
      <c r="D18" s="212"/>
      <c r="E18" s="131">
        <v>926</v>
      </c>
      <c r="F18" s="131">
        <v>92695</v>
      </c>
      <c r="G18" s="131">
        <v>6050</v>
      </c>
      <c r="H18" s="132">
        <v>1500</v>
      </c>
      <c r="I18" s="141">
        <v>1500</v>
      </c>
      <c r="J18" s="134">
        <v>1500</v>
      </c>
      <c r="K18" s="155"/>
      <c r="L18" s="214"/>
    </row>
    <row r="19" spans="1:12" ht="15.75" customHeight="1">
      <c r="A19" s="321"/>
      <c r="B19" s="324"/>
      <c r="C19" s="211" t="s">
        <v>90</v>
      </c>
      <c r="D19" s="212"/>
      <c r="E19" s="131">
        <v>926</v>
      </c>
      <c r="F19" s="131">
        <v>92695</v>
      </c>
      <c r="G19" s="65">
        <v>4210</v>
      </c>
      <c r="H19" s="132">
        <v>500</v>
      </c>
      <c r="I19" s="141"/>
      <c r="J19" s="134">
        <v>500</v>
      </c>
      <c r="K19" s="155"/>
      <c r="L19" s="214"/>
    </row>
    <row r="20" spans="1:12" ht="15.75" customHeight="1">
      <c r="A20" s="321"/>
      <c r="B20" s="324"/>
      <c r="C20" s="184" t="s">
        <v>91</v>
      </c>
      <c r="D20" s="185"/>
      <c r="E20" s="325">
        <v>750</v>
      </c>
      <c r="F20" s="325">
        <v>75075</v>
      </c>
      <c r="G20" s="131">
        <v>4210</v>
      </c>
      <c r="H20" s="132">
        <v>161.24</v>
      </c>
      <c r="I20" s="141"/>
      <c r="J20" s="134">
        <v>161.22999999999999</v>
      </c>
      <c r="K20" s="155"/>
      <c r="L20" s="214"/>
    </row>
    <row r="21" spans="1:12" ht="15.75" customHeight="1">
      <c r="A21" s="321"/>
      <c r="B21" s="324"/>
      <c r="C21" s="188"/>
      <c r="D21" s="189"/>
      <c r="E21" s="327"/>
      <c r="F21" s="327"/>
      <c r="G21" s="131">
        <v>4300</v>
      </c>
      <c r="H21" s="132">
        <v>161.22999999999999</v>
      </c>
      <c r="I21" s="141"/>
      <c r="J21" s="134">
        <v>161.22999999999999</v>
      </c>
      <c r="K21" s="155"/>
      <c r="L21" s="214"/>
    </row>
    <row r="22" spans="1:12" ht="14.25" customHeight="1">
      <c r="A22" s="322"/>
      <c r="B22" s="2" t="s">
        <v>8</v>
      </c>
      <c r="C22" s="254">
        <f>SUM(H13:H21)</f>
        <v>19322.47</v>
      </c>
      <c r="D22" s="254"/>
      <c r="E22" s="254"/>
      <c r="F22" s="254"/>
      <c r="G22" s="254"/>
      <c r="H22" s="254"/>
      <c r="I22" s="27">
        <f>SUM(I13:I21)</f>
        <v>18500</v>
      </c>
      <c r="J22" s="28">
        <f>SUM(J13:J21)</f>
        <v>19322.46</v>
      </c>
      <c r="K22" s="28">
        <f>SUM(K13:K21)</f>
        <v>0</v>
      </c>
      <c r="L22" s="29">
        <v>19322.47</v>
      </c>
    </row>
    <row r="23" spans="1:12" ht="14.25" customHeight="1">
      <c r="A23" s="320">
        <v>3</v>
      </c>
      <c r="B23" s="323" t="s">
        <v>10</v>
      </c>
      <c r="C23" s="184" t="s">
        <v>101</v>
      </c>
      <c r="D23" s="185"/>
      <c r="E23" s="325">
        <v>926</v>
      </c>
      <c r="F23" s="325">
        <v>92695</v>
      </c>
      <c r="G23" s="325">
        <v>6050</v>
      </c>
      <c r="H23" s="312">
        <v>13099.98</v>
      </c>
      <c r="I23" s="312">
        <v>13099.98</v>
      </c>
      <c r="J23" s="174">
        <v>13100</v>
      </c>
      <c r="K23" s="174"/>
      <c r="L23" s="213"/>
    </row>
    <row r="24" spans="1:12" ht="14.25" customHeight="1">
      <c r="A24" s="321"/>
      <c r="B24" s="324"/>
      <c r="C24" s="186"/>
      <c r="D24" s="187"/>
      <c r="E24" s="326"/>
      <c r="F24" s="326"/>
      <c r="G24" s="326"/>
      <c r="H24" s="313"/>
      <c r="I24" s="313"/>
      <c r="J24" s="194"/>
      <c r="K24" s="194"/>
      <c r="L24" s="214"/>
    </row>
    <row r="25" spans="1:12" ht="29.25" customHeight="1">
      <c r="A25" s="321"/>
      <c r="B25" s="324"/>
      <c r="C25" s="186"/>
      <c r="D25" s="187"/>
      <c r="E25" s="326"/>
      <c r="F25" s="326"/>
      <c r="G25" s="326"/>
      <c r="H25" s="313"/>
      <c r="I25" s="313"/>
      <c r="J25" s="194"/>
      <c r="K25" s="194"/>
      <c r="L25" s="214"/>
    </row>
    <row r="26" spans="1:12" ht="27.6" customHeight="1">
      <c r="A26" s="321"/>
      <c r="B26" s="324"/>
      <c r="C26" s="186"/>
      <c r="D26" s="187"/>
      <c r="E26" s="326"/>
      <c r="F26" s="326"/>
      <c r="G26" s="326"/>
      <c r="H26" s="313"/>
      <c r="I26" s="313"/>
      <c r="J26" s="194"/>
      <c r="K26" s="194"/>
      <c r="L26" s="214"/>
    </row>
    <row r="27" spans="1:12" ht="13.9" hidden="1" customHeight="1">
      <c r="A27" s="321"/>
      <c r="B27" s="324"/>
      <c r="C27" s="186"/>
      <c r="D27" s="187"/>
      <c r="E27" s="326"/>
      <c r="F27" s="326"/>
      <c r="G27" s="326"/>
      <c r="H27" s="313"/>
      <c r="I27" s="313"/>
      <c r="J27" s="194"/>
      <c r="K27" s="194"/>
      <c r="L27" s="214"/>
    </row>
    <row r="28" spans="1:12" ht="14.25" customHeight="1">
      <c r="A28" s="322"/>
      <c r="B28" s="2" t="s">
        <v>8</v>
      </c>
      <c r="C28" s="314">
        <f>SUM(H23:H23)</f>
        <v>13099.98</v>
      </c>
      <c r="D28" s="315"/>
      <c r="E28" s="315"/>
      <c r="F28" s="315"/>
      <c r="G28" s="315"/>
      <c r="H28" s="316"/>
      <c r="I28" s="27">
        <f>SUM(I23:I23)</f>
        <v>13099.98</v>
      </c>
      <c r="J28" s="28">
        <f>SUM(J23)</f>
        <v>13100</v>
      </c>
      <c r="K28" s="28">
        <f>SUM(K23)</f>
        <v>0</v>
      </c>
      <c r="L28" s="29">
        <v>13099.98</v>
      </c>
    </row>
    <row r="29" spans="1:12" ht="66.75" customHeight="1">
      <c r="A29" s="317">
        <v>4</v>
      </c>
      <c r="B29" s="246" t="s">
        <v>11</v>
      </c>
      <c r="C29" s="184" t="s">
        <v>112</v>
      </c>
      <c r="D29" s="185"/>
      <c r="E29" s="164">
        <v>926</v>
      </c>
      <c r="F29" s="164">
        <v>92695</v>
      </c>
      <c r="G29" s="164">
        <v>6050</v>
      </c>
      <c r="H29" s="191">
        <v>14278</v>
      </c>
      <c r="I29" s="191">
        <v>14278</v>
      </c>
      <c r="J29" s="174">
        <v>14278</v>
      </c>
      <c r="K29" s="174"/>
      <c r="L29" s="213"/>
    </row>
    <row r="30" spans="1:12" ht="12" hidden="1" customHeight="1">
      <c r="A30" s="318"/>
      <c r="B30" s="246"/>
      <c r="C30" s="186"/>
      <c r="D30" s="187"/>
      <c r="E30" s="165"/>
      <c r="F30" s="165"/>
      <c r="G30" s="165"/>
      <c r="H30" s="192"/>
      <c r="I30" s="192"/>
      <c r="J30" s="194"/>
      <c r="K30" s="194"/>
      <c r="L30" s="214"/>
    </row>
    <row r="31" spans="1:12" ht="21.75" customHeight="1">
      <c r="A31" s="318"/>
      <c r="B31" s="246"/>
      <c r="C31" s="186"/>
      <c r="D31" s="187"/>
      <c r="E31" s="165"/>
      <c r="F31" s="165"/>
      <c r="G31" s="165"/>
      <c r="H31" s="192"/>
      <c r="I31" s="192"/>
      <c r="J31" s="194"/>
      <c r="K31" s="194"/>
      <c r="L31" s="214"/>
    </row>
    <row r="32" spans="1:12" ht="21.75" customHeight="1">
      <c r="A32" s="318"/>
      <c r="B32" s="246"/>
      <c r="C32" s="186"/>
      <c r="D32" s="187"/>
      <c r="E32" s="165"/>
      <c r="F32" s="165"/>
      <c r="G32" s="165"/>
      <c r="H32" s="192"/>
      <c r="I32" s="192"/>
      <c r="J32" s="194"/>
      <c r="K32" s="194"/>
      <c r="L32" s="214"/>
    </row>
    <row r="33" spans="1:12" ht="20.25" customHeight="1">
      <c r="A33" s="318"/>
      <c r="B33" s="246"/>
      <c r="C33" s="188"/>
      <c r="D33" s="189"/>
      <c r="E33" s="166"/>
      <c r="F33" s="166"/>
      <c r="G33" s="166"/>
      <c r="H33" s="193"/>
      <c r="I33" s="193"/>
      <c r="J33" s="175"/>
      <c r="K33" s="175"/>
      <c r="L33" s="214"/>
    </row>
    <row r="34" spans="1:12">
      <c r="A34" s="319"/>
      <c r="B34" s="4" t="s">
        <v>8</v>
      </c>
      <c r="C34" s="177">
        <f>SUM(H29:H33)</f>
        <v>14278</v>
      </c>
      <c r="D34" s="178"/>
      <c r="E34" s="178"/>
      <c r="F34" s="178"/>
      <c r="G34" s="178"/>
      <c r="H34" s="179"/>
      <c r="I34" s="29">
        <f>SUM(I29:I32)</f>
        <v>14278</v>
      </c>
      <c r="J34" s="28">
        <f>SUM(J29:J33)</f>
        <v>14278</v>
      </c>
      <c r="K34" s="28">
        <f>SUM(K29:K33)</f>
        <v>0</v>
      </c>
      <c r="L34" s="61">
        <v>14278.98</v>
      </c>
    </row>
    <row r="35" spans="1:12" ht="44.45" customHeight="1">
      <c r="A35" s="232">
        <v>5</v>
      </c>
      <c r="B35" s="306" t="s">
        <v>12</v>
      </c>
      <c r="C35" s="308" t="s">
        <v>102</v>
      </c>
      <c r="D35" s="309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7">
        <v>477</v>
      </c>
      <c r="L35" s="106"/>
    </row>
    <row r="36" spans="1:12" ht="35.450000000000003" customHeight="1">
      <c r="A36" s="233"/>
      <c r="B36" s="307"/>
      <c r="C36" s="310" t="s">
        <v>103</v>
      </c>
      <c r="D36" s="311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07"/>
      <c r="L36" s="139"/>
    </row>
    <row r="37" spans="1:12" ht="14.25">
      <c r="A37" s="234"/>
      <c r="B37" s="4" t="s">
        <v>8</v>
      </c>
      <c r="C37" s="205">
        <f>SUM(H35:H36)</f>
        <v>12444.97</v>
      </c>
      <c r="D37" s="206"/>
      <c r="E37" s="206"/>
      <c r="F37" s="206"/>
      <c r="G37" s="206"/>
      <c r="H37" s="207"/>
      <c r="I37" s="29">
        <f>SUM(I35:I36)</f>
        <v>11967.97</v>
      </c>
      <c r="J37" s="28">
        <f>SUM(J35:J36)</f>
        <v>12445</v>
      </c>
      <c r="K37" s="28">
        <f>SUM(K35:K36)</f>
        <v>477</v>
      </c>
      <c r="L37" s="29">
        <v>12444.98</v>
      </c>
    </row>
    <row r="38" spans="1:12" ht="22.5" customHeight="1">
      <c r="A38" s="180">
        <v>6</v>
      </c>
      <c r="B38" s="181" t="s">
        <v>13</v>
      </c>
      <c r="C38" s="184" t="s">
        <v>104</v>
      </c>
      <c r="D38" s="185"/>
      <c r="E38" s="164">
        <v>926</v>
      </c>
      <c r="F38" s="164">
        <v>92695</v>
      </c>
      <c r="G38" s="164">
        <v>6050</v>
      </c>
      <c r="H38" s="191">
        <v>12351.64</v>
      </c>
      <c r="I38" s="191">
        <v>12351.64</v>
      </c>
      <c r="J38" s="174">
        <v>12352</v>
      </c>
      <c r="K38" s="174"/>
      <c r="L38" s="213"/>
    </row>
    <row r="39" spans="1:12" ht="12.75" customHeight="1">
      <c r="A39" s="180"/>
      <c r="B39" s="182"/>
      <c r="C39" s="186"/>
      <c r="D39" s="187"/>
      <c r="E39" s="165"/>
      <c r="F39" s="165"/>
      <c r="G39" s="165"/>
      <c r="H39" s="192"/>
      <c r="I39" s="192"/>
      <c r="J39" s="194"/>
      <c r="K39" s="194"/>
      <c r="L39" s="214"/>
    </row>
    <row r="40" spans="1:12" ht="12.75" customHeight="1">
      <c r="A40" s="180"/>
      <c r="B40" s="182"/>
      <c r="C40" s="186"/>
      <c r="D40" s="187"/>
      <c r="E40" s="165"/>
      <c r="F40" s="165"/>
      <c r="G40" s="165"/>
      <c r="H40" s="192"/>
      <c r="I40" s="192"/>
      <c r="J40" s="194"/>
      <c r="K40" s="194"/>
      <c r="L40" s="214"/>
    </row>
    <row r="41" spans="1:12" ht="12.75" customHeight="1">
      <c r="A41" s="180"/>
      <c r="B41" s="182"/>
      <c r="C41" s="188"/>
      <c r="D41" s="189"/>
      <c r="E41" s="166"/>
      <c r="F41" s="166"/>
      <c r="G41" s="166"/>
      <c r="H41" s="193"/>
      <c r="I41" s="193"/>
      <c r="J41" s="175"/>
      <c r="K41" s="175"/>
      <c r="L41" s="214"/>
    </row>
    <row r="42" spans="1:12" ht="50.25" customHeight="1">
      <c r="A42" s="180"/>
      <c r="B42" s="182"/>
      <c r="C42" s="211" t="s">
        <v>52</v>
      </c>
      <c r="D42" s="212"/>
      <c r="E42" s="127">
        <v>921</v>
      </c>
      <c r="F42" s="127">
        <v>92195</v>
      </c>
      <c r="G42" s="127">
        <v>4300</v>
      </c>
      <c r="H42" s="142">
        <v>650.09</v>
      </c>
      <c r="I42" s="142"/>
      <c r="J42" s="22">
        <v>650</v>
      </c>
      <c r="K42" s="160"/>
      <c r="L42" s="214"/>
    </row>
    <row r="43" spans="1:12" ht="14.25">
      <c r="A43" s="180"/>
      <c r="B43" s="4" t="s">
        <v>8</v>
      </c>
      <c r="C43" s="205">
        <f>SUM(H38:H42)</f>
        <v>13001.73</v>
      </c>
      <c r="D43" s="206"/>
      <c r="E43" s="206"/>
      <c r="F43" s="206"/>
      <c r="G43" s="206"/>
      <c r="H43" s="207"/>
      <c r="I43" s="29">
        <f>SUM(I38:I42)</f>
        <v>12351.64</v>
      </c>
      <c r="J43" s="28">
        <f>SUM(J38:J42)</f>
        <v>13002</v>
      </c>
      <c r="K43" s="28">
        <f>SUM(K38:K42)</f>
        <v>0</v>
      </c>
      <c r="L43" s="29">
        <v>13001.73</v>
      </c>
    </row>
    <row r="44" spans="1:12" ht="39" customHeight="1">
      <c r="A44" s="180">
        <v>7</v>
      </c>
      <c r="B44" s="181" t="s">
        <v>14</v>
      </c>
      <c r="C44" s="184" t="s">
        <v>77</v>
      </c>
      <c r="D44" s="185"/>
      <c r="E44" s="164">
        <v>926</v>
      </c>
      <c r="F44" s="164">
        <v>92695</v>
      </c>
      <c r="G44" s="164">
        <v>6050</v>
      </c>
      <c r="H44" s="191">
        <v>13951.05</v>
      </c>
      <c r="I44" s="191">
        <v>13951.05</v>
      </c>
      <c r="J44" s="174">
        <v>13951</v>
      </c>
      <c r="K44" s="174"/>
      <c r="L44" s="213"/>
    </row>
    <row r="45" spans="1:12" ht="25.15" customHeight="1">
      <c r="A45" s="180"/>
      <c r="B45" s="182"/>
      <c r="C45" s="188"/>
      <c r="D45" s="189"/>
      <c r="E45" s="166"/>
      <c r="F45" s="166"/>
      <c r="G45" s="166"/>
      <c r="H45" s="193"/>
      <c r="I45" s="193"/>
      <c r="J45" s="175"/>
      <c r="K45" s="175"/>
      <c r="L45" s="214"/>
    </row>
    <row r="46" spans="1:12" ht="12.75" customHeight="1">
      <c r="A46" s="180"/>
      <c r="B46" s="182"/>
      <c r="C46" s="184" t="s">
        <v>78</v>
      </c>
      <c r="D46" s="185"/>
      <c r="E46" s="164">
        <v>750</v>
      </c>
      <c r="F46" s="164">
        <v>75075</v>
      </c>
      <c r="G46" s="219">
        <v>4210</v>
      </c>
      <c r="H46" s="288">
        <v>250</v>
      </c>
      <c r="I46" s="290"/>
      <c r="J46" s="174">
        <v>250</v>
      </c>
      <c r="K46" s="174"/>
      <c r="L46" s="214"/>
    </row>
    <row r="47" spans="1:12" ht="12.75" customHeight="1">
      <c r="A47" s="180"/>
      <c r="B47" s="182"/>
      <c r="C47" s="186"/>
      <c r="D47" s="187"/>
      <c r="E47" s="165"/>
      <c r="F47" s="165"/>
      <c r="G47" s="219"/>
      <c r="H47" s="289"/>
      <c r="I47" s="290"/>
      <c r="J47" s="175"/>
      <c r="K47" s="175"/>
      <c r="L47" s="214"/>
    </row>
    <row r="48" spans="1:12" ht="24.6" customHeight="1">
      <c r="A48" s="180"/>
      <c r="B48" s="183"/>
      <c r="C48" s="188"/>
      <c r="D48" s="189"/>
      <c r="E48" s="166"/>
      <c r="F48" s="166"/>
      <c r="G48" s="127">
        <v>4300</v>
      </c>
      <c r="H48" s="143">
        <v>250</v>
      </c>
      <c r="I48" s="142"/>
      <c r="J48" s="135">
        <v>250</v>
      </c>
      <c r="K48" s="153"/>
      <c r="L48" s="138"/>
    </row>
    <row r="49" spans="1:12" ht="14.25">
      <c r="A49" s="180"/>
      <c r="B49" s="4" t="s">
        <v>8</v>
      </c>
      <c r="C49" s="223">
        <f>SUM(H44:H48)</f>
        <v>14451.05</v>
      </c>
      <c r="D49" s="258"/>
      <c r="E49" s="258"/>
      <c r="F49" s="258"/>
      <c r="G49" s="258"/>
      <c r="H49" s="259"/>
      <c r="I49" s="29">
        <f>SUM(I44:I47)</f>
        <v>13951.05</v>
      </c>
      <c r="J49" s="28">
        <f>SUM(J44:J48)</f>
        <v>14451</v>
      </c>
      <c r="K49" s="28">
        <f>SUM(K44:K48)</f>
        <v>0</v>
      </c>
      <c r="L49" s="61">
        <v>14475.48</v>
      </c>
    </row>
    <row r="50" spans="1:12" ht="14.25" customHeight="1">
      <c r="A50" s="180">
        <v>8</v>
      </c>
      <c r="B50" s="181" t="s">
        <v>15</v>
      </c>
      <c r="C50" s="300" t="s">
        <v>123</v>
      </c>
      <c r="D50" s="301"/>
      <c r="E50" s="164">
        <v>926</v>
      </c>
      <c r="F50" s="164">
        <v>92695</v>
      </c>
      <c r="G50" s="164">
        <v>6050</v>
      </c>
      <c r="H50" s="191">
        <v>16587.72</v>
      </c>
      <c r="I50" s="191">
        <v>16587.72</v>
      </c>
      <c r="J50" s="191">
        <v>16588</v>
      </c>
      <c r="K50" s="191"/>
      <c r="L50" s="213"/>
    </row>
    <row r="51" spans="1:12" ht="14.25" customHeight="1">
      <c r="A51" s="180"/>
      <c r="B51" s="182"/>
      <c r="C51" s="302"/>
      <c r="D51" s="303"/>
      <c r="E51" s="165"/>
      <c r="F51" s="165"/>
      <c r="G51" s="165"/>
      <c r="H51" s="192"/>
      <c r="I51" s="192"/>
      <c r="J51" s="192"/>
      <c r="K51" s="192"/>
      <c r="L51" s="214"/>
    </row>
    <row r="52" spans="1:12" ht="14.25" customHeight="1">
      <c r="A52" s="180"/>
      <c r="B52" s="182"/>
      <c r="C52" s="302"/>
      <c r="D52" s="303"/>
      <c r="E52" s="165"/>
      <c r="F52" s="165"/>
      <c r="G52" s="165"/>
      <c r="H52" s="192"/>
      <c r="I52" s="192"/>
      <c r="J52" s="192"/>
      <c r="K52" s="192"/>
      <c r="L52" s="214"/>
    </row>
    <row r="53" spans="1:12" ht="14.25" customHeight="1">
      <c r="A53" s="180"/>
      <c r="B53" s="182"/>
      <c r="C53" s="302"/>
      <c r="D53" s="303"/>
      <c r="E53" s="165"/>
      <c r="F53" s="165"/>
      <c r="G53" s="165"/>
      <c r="H53" s="192"/>
      <c r="I53" s="192"/>
      <c r="J53" s="192"/>
      <c r="K53" s="192"/>
      <c r="L53" s="214"/>
    </row>
    <row r="54" spans="1:12" ht="19.5" customHeight="1">
      <c r="A54" s="180"/>
      <c r="B54" s="182"/>
      <c r="C54" s="304"/>
      <c r="D54" s="305"/>
      <c r="E54" s="166"/>
      <c r="F54" s="166"/>
      <c r="G54" s="166"/>
      <c r="H54" s="193"/>
      <c r="I54" s="193"/>
      <c r="J54" s="193"/>
      <c r="K54" s="193"/>
      <c r="L54" s="214"/>
    </row>
    <row r="55" spans="1:12" ht="34.5" customHeight="1">
      <c r="A55" s="180"/>
      <c r="B55" s="182"/>
      <c r="C55" s="291" t="s">
        <v>81</v>
      </c>
      <c r="D55" s="292"/>
      <c r="E55" s="127">
        <v>926</v>
      </c>
      <c r="F55" s="127">
        <v>92695</v>
      </c>
      <c r="G55" s="127">
        <v>4210</v>
      </c>
      <c r="H55" s="142">
        <v>2750</v>
      </c>
      <c r="I55" s="142"/>
      <c r="J55" s="22">
        <v>2750</v>
      </c>
      <c r="K55" s="160">
        <v>2750</v>
      </c>
      <c r="L55" s="214"/>
    </row>
    <row r="56" spans="1:12" ht="14.25" customHeight="1">
      <c r="A56" s="180"/>
      <c r="B56" s="182"/>
      <c r="C56" s="293" t="s">
        <v>82</v>
      </c>
      <c r="D56" s="294"/>
      <c r="E56" s="219">
        <v>750</v>
      </c>
      <c r="F56" s="219">
        <v>75075</v>
      </c>
      <c r="G56" s="219">
        <v>4210</v>
      </c>
      <c r="H56" s="124">
        <v>500</v>
      </c>
      <c r="I56" s="35"/>
      <c r="J56" s="22">
        <v>500</v>
      </c>
      <c r="K56" s="160"/>
      <c r="L56" s="214"/>
    </row>
    <row r="57" spans="1:12" ht="8.25" hidden="1" customHeight="1">
      <c r="A57" s="180"/>
      <c r="B57" s="182"/>
      <c r="C57" s="295"/>
      <c r="D57" s="296"/>
      <c r="E57" s="219"/>
      <c r="F57" s="219"/>
      <c r="G57" s="299"/>
      <c r="H57" s="35"/>
      <c r="I57" s="35"/>
      <c r="J57" s="22"/>
      <c r="K57" s="160"/>
      <c r="L57" s="214"/>
    </row>
    <row r="58" spans="1:12" ht="14.25" customHeight="1">
      <c r="A58" s="180"/>
      <c r="B58" s="183"/>
      <c r="C58" s="297"/>
      <c r="D58" s="298"/>
      <c r="E58" s="219"/>
      <c r="F58" s="219"/>
      <c r="G58" s="127">
        <v>4300</v>
      </c>
      <c r="H58" s="142">
        <v>500</v>
      </c>
      <c r="I58" s="35"/>
      <c r="J58" s="22">
        <v>500</v>
      </c>
      <c r="K58" s="160"/>
      <c r="L58" s="138"/>
    </row>
    <row r="59" spans="1:12" ht="14.25">
      <c r="A59" s="180"/>
      <c r="B59" s="4" t="s">
        <v>8</v>
      </c>
      <c r="C59" s="198">
        <f>SUM(H50:H58)</f>
        <v>20337.72</v>
      </c>
      <c r="D59" s="199"/>
      <c r="E59" s="200"/>
      <c r="F59" s="200"/>
      <c r="G59" s="200"/>
      <c r="H59" s="201"/>
      <c r="I59" s="29">
        <f>SUM(I50:I57)</f>
        <v>16587.72</v>
      </c>
      <c r="J59" s="28">
        <f>SUM(J50:J58)</f>
        <v>20338</v>
      </c>
      <c r="K59" s="28">
        <f>SUM(K50:K58)</f>
        <v>2750</v>
      </c>
      <c r="L59" s="29">
        <v>20337.72</v>
      </c>
    </row>
    <row r="60" spans="1:12" ht="39.75" customHeight="1">
      <c r="A60" s="180">
        <v>9</v>
      </c>
      <c r="B60" s="286" t="s">
        <v>16</v>
      </c>
      <c r="C60" s="184" t="s">
        <v>105</v>
      </c>
      <c r="D60" s="185"/>
      <c r="E60" s="202">
        <v>926</v>
      </c>
      <c r="F60" s="164">
        <v>92695</v>
      </c>
      <c r="G60" s="164">
        <v>6050</v>
      </c>
      <c r="H60" s="167">
        <v>14838</v>
      </c>
      <c r="I60" s="167">
        <v>14838</v>
      </c>
      <c r="J60" s="174">
        <v>14838</v>
      </c>
      <c r="K60" s="174"/>
      <c r="L60" s="213"/>
    </row>
    <row r="61" spans="1:12" ht="39.75" customHeight="1">
      <c r="A61" s="180"/>
      <c r="B61" s="287"/>
      <c r="C61" s="186"/>
      <c r="D61" s="187"/>
      <c r="E61" s="203"/>
      <c r="F61" s="165"/>
      <c r="G61" s="165"/>
      <c r="H61" s="168"/>
      <c r="I61" s="168"/>
      <c r="J61" s="194"/>
      <c r="K61" s="194"/>
      <c r="L61" s="214"/>
    </row>
    <row r="62" spans="1:12" ht="52.15" customHeight="1">
      <c r="A62" s="180"/>
      <c r="B62" s="287"/>
      <c r="C62" s="186"/>
      <c r="D62" s="187"/>
      <c r="E62" s="204"/>
      <c r="F62" s="166"/>
      <c r="G62" s="166"/>
      <c r="H62" s="169"/>
      <c r="I62" s="169"/>
      <c r="J62" s="175"/>
      <c r="K62" s="175"/>
      <c r="L62" s="214"/>
    </row>
    <row r="63" spans="1:12" ht="16.149999999999999" customHeight="1">
      <c r="A63" s="180"/>
      <c r="B63" s="287"/>
      <c r="C63" s="184" t="s">
        <v>85</v>
      </c>
      <c r="D63" s="185"/>
      <c r="E63" s="202">
        <v>750</v>
      </c>
      <c r="F63" s="164">
        <v>75075</v>
      </c>
      <c r="G63" s="62">
        <v>4210</v>
      </c>
      <c r="H63" s="63">
        <v>375</v>
      </c>
      <c r="I63" s="64"/>
      <c r="J63" s="22">
        <v>375</v>
      </c>
      <c r="K63" s="160">
        <v>282.38</v>
      </c>
      <c r="L63" s="214"/>
    </row>
    <row r="64" spans="1:12" ht="17.45" customHeight="1">
      <c r="A64" s="180"/>
      <c r="B64" s="136"/>
      <c r="C64" s="188"/>
      <c r="D64" s="189"/>
      <c r="E64" s="204"/>
      <c r="F64" s="166"/>
      <c r="G64" s="62">
        <v>4300</v>
      </c>
      <c r="H64" s="63">
        <v>375</v>
      </c>
      <c r="I64" s="64"/>
      <c r="J64" s="22">
        <v>375</v>
      </c>
      <c r="K64" s="160">
        <v>332.1</v>
      </c>
      <c r="L64" s="138"/>
    </row>
    <row r="65" spans="1:12">
      <c r="A65" s="180"/>
      <c r="B65" s="4" t="s">
        <v>8</v>
      </c>
      <c r="C65" s="170">
        <f>SUM(H60:H64)</f>
        <v>15588</v>
      </c>
      <c r="D65" s="171"/>
      <c r="E65" s="172"/>
      <c r="F65" s="172"/>
      <c r="G65" s="172"/>
      <c r="H65" s="173"/>
      <c r="I65" s="29">
        <f>SUM(I60:I64)</f>
        <v>14838</v>
      </c>
      <c r="J65" s="28">
        <f>SUM(J60:J64)</f>
        <v>15588</v>
      </c>
      <c r="K65" s="28">
        <f>SUM(K60:K64)</f>
        <v>614.48</v>
      </c>
      <c r="L65" s="29">
        <v>15588.98</v>
      </c>
    </row>
    <row r="66" spans="1:12" ht="15" customHeight="1">
      <c r="A66" s="232">
        <v>10</v>
      </c>
      <c r="B66" s="181" t="s">
        <v>17</v>
      </c>
      <c r="C66" s="282" t="s">
        <v>126</v>
      </c>
      <c r="D66" s="283"/>
      <c r="E66" s="219">
        <v>926</v>
      </c>
      <c r="F66" s="219">
        <v>92695</v>
      </c>
      <c r="G66" s="219">
        <v>6050</v>
      </c>
      <c r="H66" s="260">
        <v>18210.939999999999</v>
      </c>
      <c r="I66" s="191">
        <v>18210.939999999999</v>
      </c>
      <c r="J66" s="174">
        <v>18211</v>
      </c>
      <c r="K66" s="174"/>
      <c r="L66" s="213"/>
    </row>
    <row r="67" spans="1:12" ht="15" customHeight="1">
      <c r="A67" s="233"/>
      <c r="B67" s="182"/>
      <c r="C67" s="284"/>
      <c r="D67" s="285"/>
      <c r="E67" s="219"/>
      <c r="F67" s="219"/>
      <c r="G67" s="219"/>
      <c r="H67" s="261"/>
      <c r="I67" s="192"/>
      <c r="J67" s="194"/>
      <c r="K67" s="194"/>
      <c r="L67" s="214"/>
    </row>
    <row r="68" spans="1:12" ht="12.6" customHeight="1">
      <c r="A68" s="233"/>
      <c r="B68" s="182"/>
      <c r="C68" s="284"/>
      <c r="D68" s="285"/>
      <c r="E68" s="219"/>
      <c r="F68" s="219"/>
      <c r="G68" s="219"/>
      <c r="H68" s="262"/>
      <c r="I68" s="193"/>
      <c r="J68" s="175"/>
      <c r="K68" s="175"/>
      <c r="L68" s="224"/>
    </row>
    <row r="69" spans="1:12" ht="14.25">
      <c r="A69" s="234"/>
      <c r="B69" s="4" t="s">
        <v>8</v>
      </c>
      <c r="C69" s="205">
        <f>SUM(H66)</f>
        <v>18210.939999999999</v>
      </c>
      <c r="D69" s="206"/>
      <c r="E69" s="206"/>
      <c r="F69" s="206"/>
      <c r="G69" s="206"/>
      <c r="H69" s="207"/>
      <c r="I69" s="29">
        <f>SUM(I66)</f>
        <v>18210.939999999999</v>
      </c>
      <c r="J69" s="28">
        <f>SUM(J66)</f>
        <v>18211</v>
      </c>
      <c r="K69" s="28">
        <f>SUM(K66)</f>
        <v>0</v>
      </c>
      <c r="L69" s="29">
        <v>18241.72</v>
      </c>
    </row>
    <row r="70" spans="1:12" ht="30" customHeight="1">
      <c r="A70" s="180">
        <v>11</v>
      </c>
      <c r="B70" s="181" t="s">
        <v>18</v>
      </c>
      <c r="C70" s="281" t="s">
        <v>53</v>
      </c>
      <c r="D70" s="281"/>
      <c r="E70" s="62">
        <v>900</v>
      </c>
      <c r="F70" s="62">
        <v>90095</v>
      </c>
      <c r="G70" s="62">
        <v>6050</v>
      </c>
      <c r="H70" s="35">
        <v>12500</v>
      </c>
      <c r="I70" s="35">
        <v>12500</v>
      </c>
      <c r="J70" s="22">
        <v>12500</v>
      </c>
      <c r="K70" s="160"/>
      <c r="L70" s="213"/>
    </row>
    <row r="71" spans="1:12" ht="24" customHeight="1">
      <c r="A71" s="180"/>
      <c r="B71" s="182"/>
      <c r="C71" s="281" t="s">
        <v>54</v>
      </c>
      <c r="D71" s="281"/>
      <c r="E71" s="62">
        <v>926</v>
      </c>
      <c r="F71" s="62">
        <v>92695</v>
      </c>
      <c r="G71" s="62">
        <v>6050</v>
      </c>
      <c r="H71" s="35">
        <v>7200</v>
      </c>
      <c r="I71" s="35">
        <v>7200</v>
      </c>
      <c r="J71" s="22">
        <v>7200</v>
      </c>
      <c r="K71" s="160"/>
      <c r="L71" s="214"/>
    </row>
    <row r="72" spans="1:12" ht="19.899999999999999" customHeight="1">
      <c r="A72" s="180"/>
      <c r="B72" s="182"/>
      <c r="C72" s="184" t="s">
        <v>55</v>
      </c>
      <c r="D72" s="185"/>
      <c r="E72" s="164">
        <v>750</v>
      </c>
      <c r="F72" s="164">
        <v>75075</v>
      </c>
      <c r="G72" s="62">
        <v>4210</v>
      </c>
      <c r="H72" s="35">
        <v>320</v>
      </c>
      <c r="I72" s="35"/>
      <c r="J72" s="22">
        <v>320</v>
      </c>
      <c r="K72" s="160">
        <v>319.47000000000003</v>
      </c>
      <c r="L72" s="214"/>
    </row>
    <row r="73" spans="1:12" ht="12.6" customHeight="1">
      <c r="A73" s="180"/>
      <c r="B73" s="182"/>
      <c r="C73" s="188"/>
      <c r="D73" s="189"/>
      <c r="E73" s="166"/>
      <c r="F73" s="166"/>
      <c r="G73" s="62">
        <v>4300</v>
      </c>
      <c r="H73" s="35">
        <v>219.47</v>
      </c>
      <c r="I73" s="35"/>
      <c r="J73" s="22">
        <v>220</v>
      </c>
      <c r="K73" s="160">
        <v>219</v>
      </c>
      <c r="L73" s="214"/>
    </row>
    <row r="74" spans="1:12" ht="14.25" customHeight="1">
      <c r="A74" s="180"/>
      <c r="B74" s="4" t="s">
        <v>8</v>
      </c>
      <c r="C74" s="177">
        <f>SUM(H70:H73)</f>
        <v>20239.47</v>
      </c>
      <c r="D74" s="178"/>
      <c r="E74" s="178"/>
      <c r="F74" s="178"/>
      <c r="G74" s="178"/>
      <c r="H74" s="179"/>
      <c r="I74" s="29">
        <f>SUM(I70:I73)</f>
        <v>19700</v>
      </c>
      <c r="J74" s="28">
        <f>SUM(J70:J73)</f>
        <v>20240</v>
      </c>
      <c r="K74" s="28">
        <f>SUM(K70:K73)</f>
        <v>538.47</v>
      </c>
      <c r="L74" s="29">
        <v>20239.47</v>
      </c>
    </row>
    <row r="75" spans="1:12" ht="47.25" customHeight="1">
      <c r="A75" s="180">
        <v>12</v>
      </c>
      <c r="B75" s="123" t="s">
        <v>19</v>
      </c>
      <c r="C75" s="211" t="s">
        <v>106</v>
      </c>
      <c r="D75" s="212"/>
      <c r="E75" s="127">
        <v>700</v>
      </c>
      <c r="F75" s="127">
        <v>70005</v>
      </c>
      <c r="G75" s="127">
        <v>4270</v>
      </c>
      <c r="H75" s="142">
        <v>16145.73</v>
      </c>
      <c r="I75" s="142"/>
      <c r="J75" s="22">
        <v>16146</v>
      </c>
      <c r="K75" s="160"/>
      <c r="L75" s="137"/>
    </row>
    <row r="76" spans="1:12" ht="15" customHeight="1">
      <c r="A76" s="180"/>
      <c r="B76" s="4" t="s">
        <v>8</v>
      </c>
      <c r="C76" s="223">
        <f>SUM(H75)</f>
        <v>16145.73</v>
      </c>
      <c r="D76" s="258"/>
      <c r="E76" s="258"/>
      <c r="F76" s="258"/>
      <c r="G76" s="258"/>
      <c r="H76" s="259"/>
      <c r="I76" s="29">
        <f>SUM(I75)</f>
        <v>0</v>
      </c>
      <c r="J76" s="28">
        <f>SUM(J75)</f>
        <v>16146</v>
      </c>
      <c r="K76" s="28">
        <f>SUM(K75)</f>
        <v>0</v>
      </c>
      <c r="L76" s="29">
        <v>16145.73</v>
      </c>
    </row>
    <row r="77" spans="1:12" ht="21" customHeight="1">
      <c r="A77" s="180">
        <v>13</v>
      </c>
      <c r="B77" s="246" t="s">
        <v>20</v>
      </c>
      <c r="C77" s="184" t="s">
        <v>44</v>
      </c>
      <c r="D77" s="185"/>
      <c r="E77" s="164">
        <v>926</v>
      </c>
      <c r="F77" s="164">
        <v>92695</v>
      </c>
      <c r="G77" s="164">
        <v>6050</v>
      </c>
      <c r="H77" s="191">
        <v>25802.46</v>
      </c>
      <c r="I77" s="191">
        <v>25802.46</v>
      </c>
      <c r="J77" s="174">
        <v>25802</v>
      </c>
      <c r="K77" s="174"/>
      <c r="L77" s="213"/>
    </row>
    <row r="78" spans="1:12" ht="28.9" customHeight="1">
      <c r="A78" s="180"/>
      <c r="B78" s="246"/>
      <c r="C78" s="186"/>
      <c r="D78" s="187"/>
      <c r="E78" s="165"/>
      <c r="F78" s="165"/>
      <c r="G78" s="165"/>
      <c r="H78" s="192"/>
      <c r="I78" s="192"/>
      <c r="J78" s="194"/>
      <c r="K78" s="194"/>
      <c r="L78" s="214"/>
    </row>
    <row r="79" spans="1:12" ht="4.5" customHeight="1">
      <c r="A79" s="180"/>
      <c r="B79" s="246"/>
      <c r="C79" s="188"/>
      <c r="D79" s="189"/>
      <c r="E79" s="166"/>
      <c r="F79" s="166"/>
      <c r="G79" s="166"/>
      <c r="H79" s="193"/>
      <c r="I79" s="193"/>
      <c r="J79" s="175"/>
      <c r="K79" s="175"/>
      <c r="L79" s="214"/>
    </row>
    <row r="80" spans="1:12" ht="26.45" customHeight="1">
      <c r="A80" s="180"/>
      <c r="B80" s="246"/>
      <c r="C80" s="211" t="s">
        <v>45</v>
      </c>
      <c r="D80" s="212"/>
      <c r="E80" s="127">
        <v>921</v>
      </c>
      <c r="F80" s="127">
        <v>92195</v>
      </c>
      <c r="G80" s="127">
        <v>4210</v>
      </c>
      <c r="H80" s="142">
        <v>2000</v>
      </c>
      <c r="I80" s="142"/>
      <c r="J80" s="22">
        <v>2000</v>
      </c>
      <c r="K80" s="160">
        <v>1999.98</v>
      </c>
      <c r="L80" s="214"/>
    </row>
    <row r="81" spans="1:12" ht="24" customHeight="1">
      <c r="A81" s="180"/>
      <c r="B81" s="246"/>
      <c r="C81" s="235" t="s">
        <v>46</v>
      </c>
      <c r="D81" s="236"/>
      <c r="E81" s="127">
        <v>926</v>
      </c>
      <c r="F81" s="127">
        <v>92605</v>
      </c>
      <c r="G81" s="127">
        <v>4210</v>
      </c>
      <c r="H81" s="142">
        <v>2000</v>
      </c>
      <c r="I81" s="142"/>
      <c r="J81" s="22">
        <v>2000</v>
      </c>
      <c r="K81" s="160">
        <v>2000</v>
      </c>
      <c r="L81" s="214"/>
    </row>
    <row r="82" spans="1:12" ht="15" customHeight="1">
      <c r="A82" s="180"/>
      <c r="B82" s="4" t="s">
        <v>8</v>
      </c>
      <c r="C82" s="223">
        <f>SUM(H77:H81)</f>
        <v>29802.46</v>
      </c>
      <c r="D82" s="258"/>
      <c r="E82" s="258"/>
      <c r="F82" s="258"/>
      <c r="G82" s="258"/>
      <c r="H82" s="259"/>
      <c r="I82" s="29">
        <f>SUM(I77:I81)</f>
        <v>25802.46</v>
      </c>
      <c r="J82" s="28">
        <f>SUM(J77:J81)</f>
        <v>29802</v>
      </c>
      <c r="K82" s="28">
        <f>SUM(K77:K81)</f>
        <v>3999.98</v>
      </c>
      <c r="L82" s="29">
        <v>29802.46</v>
      </c>
    </row>
    <row r="83" spans="1:12" ht="33.75" customHeight="1">
      <c r="A83" s="180">
        <v>14</v>
      </c>
      <c r="B83" s="276" t="s">
        <v>21</v>
      </c>
      <c r="C83" s="267" t="s">
        <v>98</v>
      </c>
      <c r="D83" s="268"/>
      <c r="E83" s="273">
        <v>900</v>
      </c>
      <c r="F83" s="273">
        <v>90095</v>
      </c>
      <c r="G83" s="273">
        <v>6050</v>
      </c>
      <c r="H83" s="256">
        <v>8425.5</v>
      </c>
      <c r="I83" s="256">
        <v>8425.5</v>
      </c>
      <c r="J83" s="195">
        <v>8425.5</v>
      </c>
      <c r="K83" s="195"/>
      <c r="L83" s="263"/>
    </row>
    <row r="84" spans="1:12" ht="9.75" customHeight="1">
      <c r="A84" s="180"/>
      <c r="B84" s="276"/>
      <c r="C84" s="269"/>
      <c r="D84" s="270"/>
      <c r="E84" s="274"/>
      <c r="F84" s="274"/>
      <c r="G84" s="274"/>
      <c r="H84" s="280"/>
      <c r="I84" s="280"/>
      <c r="J84" s="196"/>
      <c r="K84" s="196"/>
      <c r="L84" s="264"/>
    </row>
    <row r="85" spans="1:12" ht="23.25" hidden="1" customHeight="1">
      <c r="A85" s="180"/>
      <c r="B85" s="276"/>
      <c r="C85" s="269"/>
      <c r="D85" s="270"/>
      <c r="E85" s="274"/>
      <c r="F85" s="274"/>
      <c r="G85" s="274"/>
      <c r="H85" s="280"/>
      <c r="I85" s="280"/>
      <c r="J85" s="196"/>
      <c r="K85" s="196"/>
      <c r="L85" s="264"/>
    </row>
    <row r="86" spans="1:12" ht="23.25" hidden="1" customHeight="1">
      <c r="A86" s="180"/>
      <c r="B86" s="276"/>
      <c r="C86" s="269"/>
      <c r="D86" s="270"/>
      <c r="E86" s="274"/>
      <c r="F86" s="274"/>
      <c r="G86" s="274"/>
      <c r="H86" s="280"/>
      <c r="I86" s="280"/>
      <c r="J86" s="196"/>
      <c r="K86" s="196"/>
      <c r="L86" s="264"/>
    </row>
    <row r="87" spans="1:12" ht="33.75" hidden="1" customHeight="1">
      <c r="A87" s="180"/>
      <c r="B87" s="276"/>
      <c r="C87" s="269"/>
      <c r="D87" s="270"/>
      <c r="E87" s="274"/>
      <c r="F87" s="274"/>
      <c r="G87" s="274"/>
      <c r="H87" s="280"/>
      <c r="I87" s="280"/>
      <c r="J87" s="196"/>
      <c r="K87" s="196"/>
      <c r="L87" s="264"/>
    </row>
    <row r="88" spans="1:12" ht="33.75" hidden="1" customHeight="1">
      <c r="A88" s="180"/>
      <c r="B88" s="276"/>
      <c r="C88" s="269"/>
      <c r="D88" s="270"/>
      <c r="E88" s="275"/>
      <c r="F88" s="275"/>
      <c r="G88" s="275"/>
      <c r="H88" s="257"/>
      <c r="I88" s="257"/>
      <c r="J88" s="197"/>
      <c r="K88" s="197"/>
      <c r="L88" s="264"/>
    </row>
    <row r="89" spans="1:12" ht="33.75" customHeight="1">
      <c r="A89" s="180"/>
      <c r="B89" s="277"/>
      <c r="C89" s="252" t="s">
        <v>100</v>
      </c>
      <c r="D89" s="253"/>
      <c r="E89" s="146">
        <v>926</v>
      </c>
      <c r="F89" s="105">
        <v>92695</v>
      </c>
      <c r="G89" s="105">
        <v>4300</v>
      </c>
      <c r="H89" s="106">
        <v>15774.5</v>
      </c>
      <c r="I89" s="106"/>
      <c r="J89" s="107">
        <v>15774</v>
      </c>
      <c r="K89" s="107"/>
      <c r="L89" s="264"/>
    </row>
    <row r="90" spans="1:12" ht="28.9" customHeight="1">
      <c r="A90" s="180"/>
      <c r="B90" s="276"/>
      <c r="C90" s="265" t="s">
        <v>99</v>
      </c>
      <c r="D90" s="266"/>
      <c r="E90" s="145">
        <v>926</v>
      </c>
      <c r="F90" s="145">
        <v>92695</v>
      </c>
      <c r="G90" s="105">
        <v>421</v>
      </c>
      <c r="H90" s="106">
        <v>800</v>
      </c>
      <c r="I90" s="106"/>
      <c r="J90" s="107">
        <v>800</v>
      </c>
      <c r="K90" s="107"/>
      <c r="L90" s="264"/>
    </row>
    <row r="91" spans="1:12" s="14" customFormat="1" ht="12.75" customHeight="1">
      <c r="A91" s="180"/>
      <c r="B91" s="276"/>
      <c r="C91" s="267" t="s">
        <v>83</v>
      </c>
      <c r="D91" s="268"/>
      <c r="E91" s="273">
        <v>750</v>
      </c>
      <c r="F91" s="273">
        <v>75075</v>
      </c>
      <c r="G91" s="273">
        <v>4210</v>
      </c>
      <c r="H91" s="256">
        <v>200.5</v>
      </c>
      <c r="I91" s="256"/>
      <c r="J91" s="195">
        <v>201</v>
      </c>
      <c r="K91" s="195">
        <v>198.56</v>
      </c>
      <c r="L91" s="264"/>
    </row>
    <row r="92" spans="1:12" s="14" customFormat="1" ht="5.45" customHeight="1">
      <c r="A92" s="180"/>
      <c r="B92" s="276"/>
      <c r="C92" s="269"/>
      <c r="D92" s="270"/>
      <c r="E92" s="274"/>
      <c r="F92" s="274"/>
      <c r="G92" s="275"/>
      <c r="H92" s="257"/>
      <c r="I92" s="257"/>
      <c r="J92" s="197"/>
      <c r="K92" s="197"/>
      <c r="L92" s="264"/>
    </row>
    <row r="93" spans="1:12" ht="15" customHeight="1">
      <c r="A93" s="180"/>
      <c r="B93" s="276"/>
      <c r="C93" s="271"/>
      <c r="D93" s="272"/>
      <c r="E93" s="275"/>
      <c r="F93" s="275"/>
      <c r="G93" s="105">
        <v>4300</v>
      </c>
      <c r="H93" s="106">
        <v>900.5</v>
      </c>
      <c r="I93" s="106"/>
      <c r="J93" s="107">
        <v>901</v>
      </c>
      <c r="K93" s="107">
        <v>900</v>
      </c>
      <c r="L93" s="264"/>
    </row>
    <row r="94" spans="1:12">
      <c r="A94" s="180"/>
      <c r="B94" s="4" t="s">
        <v>8</v>
      </c>
      <c r="C94" s="177">
        <f>SUM(H83:H93)</f>
        <v>26101</v>
      </c>
      <c r="D94" s="278"/>
      <c r="E94" s="278"/>
      <c r="F94" s="278"/>
      <c r="G94" s="278"/>
      <c r="H94" s="279"/>
      <c r="I94" s="29">
        <f>SUM(I83:I93)</f>
        <v>8425.5</v>
      </c>
      <c r="J94" s="28">
        <f>SUM(J83:J93)</f>
        <v>26101.5</v>
      </c>
      <c r="K94" s="28">
        <f>SUM(K83:K93)</f>
        <v>1098.56</v>
      </c>
      <c r="L94" s="61">
        <v>26101.71</v>
      </c>
    </row>
    <row r="95" spans="1:12" ht="32.450000000000003" customHeight="1">
      <c r="A95" s="180">
        <v>15</v>
      </c>
      <c r="B95" s="123" t="s">
        <v>22</v>
      </c>
      <c r="C95" s="211" t="s">
        <v>107</v>
      </c>
      <c r="D95" s="212"/>
      <c r="E95" s="127">
        <v>600</v>
      </c>
      <c r="F95" s="127">
        <v>60016</v>
      </c>
      <c r="G95" s="127">
        <v>6050</v>
      </c>
      <c r="H95" s="142">
        <v>14876.08</v>
      </c>
      <c r="I95" s="142">
        <v>14876.08</v>
      </c>
      <c r="J95" s="22">
        <v>14876</v>
      </c>
      <c r="K95" s="160"/>
      <c r="L95" s="137"/>
    </row>
    <row r="96" spans="1:12" ht="14.25">
      <c r="A96" s="180"/>
      <c r="B96" s="4" t="s">
        <v>8</v>
      </c>
      <c r="C96" s="205">
        <f>SUM(H95:H95)</f>
        <v>14876.08</v>
      </c>
      <c r="D96" s="206"/>
      <c r="E96" s="206"/>
      <c r="F96" s="206"/>
      <c r="G96" s="206"/>
      <c r="H96" s="207"/>
      <c r="I96" s="29">
        <f>SUM(I95:I95)</f>
        <v>14876.08</v>
      </c>
      <c r="J96" s="28">
        <f>SUM(J95:J95)</f>
        <v>14876</v>
      </c>
      <c r="K96" s="28">
        <f>SUM(K95:K95)</f>
        <v>0</v>
      </c>
      <c r="L96" s="29">
        <v>14901.23</v>
      </c>
    </row>
    <row r="97" spans="1:12" ht="22.5" customHeight="1">
      <c r="A97" s="180">
        <v>16</v>
      </c>
      <c r="B97" s="181" t="s">
        <v>23</v>
      </c>
      <c r="C97" s="184" t="s">
        <v>60</v>
      </c>
      <c r="D97" s="185"/>
      <c r="E97" s="164">
        <v>926</v>
      </c>
      <c r="F97" s="164">
        <v>92695</v>
      </c>
      <c r="G97" s="164">
        <v>6050</v>
      </c>
      <c r="H97" s="191">
        <v>27749.95</v>
      </c>
      <c r="I97" s="191">
        <v>27749.95</v>
      </c>
      <c r="J97" s="174">
        <v>27750</v>
      </c>
      <c r="K97" s="174"/>
      <c r="L97" s="213"/>
    </row>
    <row r="98" spans="1:12" ht="22.5" customHeight="1">
      <c r="A98" s="180"/>
      <c r="B98" s="182"/>
      <c r="C98" s="186"/>
      <c r="D98" s="187"/>
      <c r="E98" s="165"/>
      <c r="F98" s="165"/>
      <c r="G98" s="165"/>
      <c r="H98" s="192"/>
      <c r="I98" s="192"/>
      <c r="J98" s="194"/>
      <c r="K98" s="194"/>
      <c r="L98" s="214"/>
    </row>
    <row r="99" spans="1:12" ht="33.75" hidden="1" customHeight="1">
      <c r="A99" s="180"/>
      <c r="B99" s="182"/>
      <c r="C99" s="186"/>
      <c r="D99" s="187"/>
      <c r="E99" s="62">
        <v>926</v>
      </c>
      <c r="F99" s="62">
        <v>92695</v>
      </c>
      <c r="G99" s="62">
        <v>6050</v>
      </c>
      <c r="H99" s="192"/>
      <c r="I99" s="192"/>
      <c r="J99" s="194"/>
      <c r="K99" s="194"/>
      <c r="L99" s="214"/>
    </row>
    <row r="100" spans="1:12" ht="24.75" hidden="1" customHeight="1">
      <c r="A100" s="180"/>
      <c r="B100" s="182"/>
      <c r="C100" s="186"/>
      <c r="D100" s="187"/>
      <c r="E100" s="62">
        <v>926</v>
      </c>
      <c r="F100" s="62">
        <v>92695</v>
      </c>
      <c r="G100" s="62">
        <v>6050</v>
      </c>
      <c r="H100" s="192"/>
      <c r="I100" s="192"/>
      <c r="J100" s="194"/>
      <c r="K100" s="194"/>
      <c r="L100" s="214"/>
    </row>
    <row r="101" spans="1:12" ht="6" hidden="1" customHeight="1">
      <c r="A101" s="180"/>
      <c r="B101" s="182"/>
      <c r="C101" s="186"/>
      <c r="D101" s="187"/>
      <c r="E101" s="62">
        <v>926</v>
      </c>
      <c r="F101" s="62">
        <v>92695</v>
      </c>
      <c r="G101" s="62">
        <v>6050</v>
      </c>
      <c r="H101" s="192"/>
      <c r="I101" s="192"/>
      <c r="J101" s="194"/>
      <c r="K101" s="194"/>
      <c r="L101" s="214"/>
    </row>
    <row r="102" spans="1:12" ht="28.5" hidden="1" customHeight="1">
      <c r="A102" s="180"/>
      <c r="B102" s="182"/>
      <c r="C102" s="186"/>
      <c r="D102" s="187"/>
      <c r="E102" s="62">
        <v>926</v>
      </c>
      <c r="F102" s="62">
        <v>92695</v>
      </c>
      <c r="G102" s="62">
        <v>6050</v>
      </c>
      <c r="H102" s="192"/>
      <c r="I102" s="192"/>
      <c r="J102" s="194"/>
      <c r="K102" s="194"/>
      <c r="L102" s="214"/>
    </row>
    <row r="103" spans="1:12" ht="26.25" hidden="1" customHeight="1">
      <c r="A103" s="180"/>
      <c r="B103" s="182"/>
      <c r="C103" s="186"/>
      <c r="D103" s="187"/>
      <c r="E103" s="62">
        <v>926</v>
      </c>
      <c r="F103" s="62">
        <v>92695</v>
      </c>
      <c r="G103" s="62">
        <v>6050</v>
      </c>
      <c r="H103" s="192"/>
      <c r="I103" s="192"/>
      <c r="J103" s="194"/>
      <c r="K103" s="194"/>
      <c r="L103" s="214"/>
    </row>
    <row r="104" spans="1:12" ht="28.5" hidden="1" customHeight="1">
      <c r="A104" s="180"/>
      <c r="B104" s="182"/>
      <c r="C104" s="188"/>
      <c r="D104" s="189"/>
      <c r="E104" s="62">
        <v>926</v>
      </c>
      <c r="F104" s="62">
        <v>92695</v>
      </c>
      <c r="G104" s="62">
        <v>6050</v>
      </c>
      <c r="H104" s="193"/>
      <c r="I104" s="193"/>
      <c r="J104" s="175"/>
      <c r="K104" s="175"/>
      <c r="L104" s="214"/>
    </row>
    <row r="105" spans="1:12" ht="14.45" customHeight="1">
      <c r="A105" s="180"/>
      <c r="B105" s="182"/>
      <c r="C105" s="211" t="s">
        <v>58</v>
      </c>
      <c r="D105" s="212"/>
      <c r="E105" s="127">
        <v>750</v>
      </c>
      <c r="F105" s="127">
        <v>75075</v>
      </c>
      <c r="G105" s="127">
        <v>4300</v>
      </c>
      <c r="H105" s="142">
        <v>4000</v>
      </c>
      <c r="I105" s="142"/>
      <c r="J105" s="22">
        <v>4000</v>
      </c>
      <c r="K105" s="160"/>
      <c r="L105" s="214"/>
    </row>
    <row r="106" spans="1:12" ht="20.45" customHeight="1">
      <c r="A106" s="180"/>
      <c r="B106" s="182"/>
      <c r="C106" s="225" t="s">
        <v>59</v>
      </c>
      <c r="D106" s="226"/>
      <c r="E106" s="164">
        <v>750</v>
      </c>
      <c r="F106" s="164">
        <v>75075</v>
      </c>
      <c r="G106" s="127">
        <v>4210</v>
      </c>
      <c r="H106" s="142">
        <v>500</v>
      </c>
      <c r="I106" s="142"/>
      <c r="J106" s="22">
        <v>500</v>
      </c>
      <c r="K106" s="160"/>
      <c r="L106" s="214"/>
    </row>
    <row r="107" spans="1:12" ht="15.6" customHeight="1">
      <c r="A107" s="180"/>
      <c r="B107" s="183"/>
      <c r="C107" s="227"/>
      <c r="D107" s="228"/>
      <c r="E107" s="166"/>
      <c r="F107" s="166"/>
      <c r="G107" s="127">
        <v>4300</v>
      </c>
      <c r="H107" s="142">
        <v>500</v>
      </c>
      <c r="I107" s="142"/>
      <c r="J107" s="22">
        <v>500</v>
      </c>
      <c r="K107" s="160"/>
      <c r="L107" s="138"/>
    </row>
    <row r="108" spans="1:12" ht="14.25">
      <c r="A108" s="180"/>
      <c r="B108" s="4" t="s">
        <v>8</v>
      </c>
      <c r="C108" s="205">
        <f>SUM(H97:H107)</f>
        <v>32749.95</v>
      </c>
      <c r="D108" s="206"/>
      <c r="E108" s="206"/>
      <c r="F108" s="206"/>
      <c r="G108" s="206"/>
      <c r="H108" s="207"/>
      <c r="I108" s="29">
        <f>SUM(I97:I106)</f>
        <v>27749.95</v>
      </c>
      <c r="J108" s="28">
        <f>SUM(J97:J107)</f>
        <v>32750</v>
      </c>
      <c r="K108" s="28">
        <f>SUM(K97:K107)</f>
        <v>0</v>
      </c>
      <c r="L108" s="29">
        <v>32749.95</v>
      </c>
    </row>
    <row r="109" spans="1:12" ht="60" customHeight="1">
      <c r="A109" s="180">
        <v>17</v>
      </c>
      <c r="B109" s="181" t="s">
        <v>24</v>
      </c>
      <c r="C109" s="211" t="s">
        <v>86</v>
      </c>
      <c r="D109" s="212"/>
      <c r="E109" s="127">
        <v>926</v>
      </c>
      <c r="F109" s="127">
        <v>92695</v>
      </c>
      <c r="G109" s="148">
        <v>6050</v>
      </c>
      <c r="H109" s="150">
        <v>12515</v>
      </c>
      <c r="I109" s="149">
        <v>12515</v>
      </c>
      <c r="J109" s="147">
        <v>12515</v>
      </c>
      <c r="K109" s="152"/>
      <c r="L109" s="213"/>
    </row>
    <row r="110" spans="1:12" ht="13.9" customHeight="1">
      <c r="A110" s="180"/>
      <c r="B110" s="182"/>
      <c r="C110" s="225" t="s">
        <v>87</v>
      </c>
      <c r="D110" s="226"/>
      <c r="E110" s="164">
        <v>750</v>
      </c>
      <c r="F110" s="243">
        <v>75075</v>
      </c>
      <c r="G110" s="62">
        <v>4210</v>
      </c>
      <c r="H110" s="64">
        <v>325</v>
      </c>
      <c r="I110" s="35"/>
      <c r="J110" s="161">
        <v>325</v>
      </c>
      <c r="K110" s="163"/>
      <c r="L110" s="240"/>
    </row>
    <row r="111" spans="1:12" ht="12.6" hidden="1" customHeight="1">
      <c r="A111" s="180"/>
      <c r="B111" s="182"/>
      <c r="C111" s="241"/>
      <c r="D111" s="242"/>
      <c r="E111" s="165"/>
      <c r="F111" s="244"/>
      <c r="G111" s="62"/>
      <c r="H111" s="64"/>
      <c r="I111" s="35"/>
      <c r="J111" s="161"/>
      <c r="K111" s="163"/>
      <c r="L111" s="240"/>
    </row>
    <row r="112" spans="1:12" ht="15" customHeight="1">
      <c r="A112" s="180"/>
      <c r="B112" s="183"/>
      <c r="C112" s="227"/>
      <c r="D112" s="228"/>
      <c r="E112" s="166"/>
      <c r="F112" s="245"/>
      <c r="G112" s="62">
        <v>4300</v>
      </c>
      <c r="H112" s="64">
        <v>325</v>
      </c>
      <c r="I112" s="35"/>
      <c r="J112" s="161">
        <v>325</v>
      </c>
      <c r="K112" s="163"/>
      <c r="L112" s="158"/>
    </row>
    <row r="113" spans="1:12" ht="14.25" customHeight="1">
      <c r="A113" s="180"/>
      <c r="B113" s="4" t="s">
        <v>8</v>
      </c>
      <c r="C113" s="254">
        <f>SUM(H109:H112)</f>
        <v>13165</v>
      </c>
      <c r="D113" s="254"/>
      <c r="E113" s="254"/>
      <c r="F113" s="254"/>
      <c r="G113" s="255"/>
      <c r="H113" s="255"/>
      <c r="I113" s="151">
        <f>SUM(I109:I111)</f>
        <v>12515</v>
      </c>
      <c r="J113" s="159">
        <f>SUM(J109:J112)</f>
        <v>13165</v>
      </c>
      <c r="K113" s="159">
        <f>SUM(K109:K112)</f>
        <v>0</v>
      </c>
      <c r="L113" s="29">
        <v>13165.48</v>
      </c>
    </row>
    <row r="114" spans="1:12" ht="141" customHeight="1">
      <c r="A114" s="232">
        <v>18</v>
      </c>
      <c r="B114" s="181" t="s">
        <v>25</v>
      </c>
      <c r="C114" s="211" t="s">
        <v>108</v>
      </c>
      <c r="D114" s="212"/>
      <c r="E114" s="127">
        <v>926</v>
      </c>
      <c r="F114" s="127">
        <v>92695</v>
      </c>
      <c r="G114" s="127">
        <v>6050</v>
      </c>
      <c r="H114" s="35">
        <v>16476</v>
      </c>
      <c r="I114" s="35">
        <v>16476</v>
      </c>
      <c r="J114" s="68">
        <v>16476</v>
      </c>
      <c r="K114" s="68"/>
      <c r="L114" s="213"/>
    </row>
    <row r="115" spans="1:12" ht="17.25" customHeight="1">
      <c r="A115" s="233"/>
      <c r="B115" s="182"/>
      <c r="C115" s="184" t="s">
        <v>85</v>
      </c>
      <c r="D115" s="185"/>
      <c r="E115" s="164">
        <v>750</v>
      </c>
      <c r="F115" s="164">
        <v>75075</v>
      </c>
      <c r="G115" s="127">
        <v>4210</v>
      </c>
      <c r="H115" s="64">
        <v>375</v>
      </c>
      <c r="I115" s="64"/>
      <c r="J115" s="68">
        <v>375</v>
      </c>
      <c r="K115" s="68">
        <v>282.39999999999998</v>
      </c>
      <c r="L115" s="214"/>
    </row>
    <row r="116" spans="1:12" ht="15.6" customHeight="1">
      <c r="A116" s="233"/>
      <c r="B116" s="182"/>
      <c r="C116" s="186"/>
      <c r="D116" s="187"/>
      <c r="E116" s="165"/>
      <c r="F116" s="165"/>
      <c r="G116" s="164">
        <v>4300</v>
      </c>
      <c r="H116" s="64">
        <v>375</v>
      </c>
      <c r="I116" s="64"/>
      <c r="J116" s="68">
        <v>375</v>
      </c>
      <c r="K116" s="68">
        <v>332.1</v>
      </c>
      <c r="L116" s="214"/>
    </row>
    <row r="117" spans="1:12" ht="20.25" hidden="1" customHeight="1">
      <c r="A117" s="233"/>
      <c r="B117" s="183"/>
      <c r="C117" s="188"/>
      <c r="D117" s="189"/>
      <c r="E117" s="166"/>
      <c r="F117" s="166"/>
      <c r="G117" s="166"/>
      <c r="H117" s="64"/>
      <c r="I117" s="64"/>
      <c r="J117" s="69"/>
      <c r="K117" s="69"/>
      <c r="L117" s="224"/>
    </row>
    <row r="118" spans="1:12">
      <c r="A118" s="234"/>
      <c r="B118" s="4" t="s">
        <v>8</v>
      </c>
      <c r="C118" s="177">
        <f>SUM(H114:H116)</f>
        <v>17226</v>
      </c>
      <c r="D118" s="178"/>
      <c r="E118" s="178"/>
      <c r="F118" s="178"/>
      <c r="G118" s="178"/>
      <c r="H118" s="179"/>
      <c r="I118" s="29">
        <f>SUM(I114:I116)</f>
        <v>16476</v>
      </c>
      <c r="J118" s="28">
        <f>SUM(J114:J116)</f>
        <v>17226</v>
      </c>
      <c r="K118" s="28">
        <f>SUM(K114:K116)</f>
        <v>614.5</v>
      </c>
      <c r="L118" s="29">
        <v>17226.47</v>
      </c>
    </row>
    <row r="119" spans="1:12" ht="69" customHeight="1">
      <c r="A119" s="180">
        <v>19</v>
      </c>
      <c r="B119" s="246" t="s">
        <v>26</v>
      </c>
      <c r="C119" s="250" t="s">
        <v>119</v>
      </c>
      <c r="D119" s="251"/>
      <c r="E119" s="128">
        <v>926</v>
      </c>
      <c r="F119" s="128">
        <v>92695</v>
      </c>
      <c r="G119" s="128">
        <v>6050</v>
      </c>
      <c r="H119" s="129">
        <v>1000</v>
      </c>
      <c r="I119" s="129">
        <v>1000</v>
      </c>
      <c r="J119" s="140">
        <v>1000</v>
      </c>
      <c r="K119" s="156"/>
      <c r="L119" s="213"/>
    </row>
    <row r="120" spans="1:12" ht="14.25" hidden="1" customHeight="1">
      <c r="A120" s="180"/>
      <c r="B120" s="246"/>
      <c r="C120" s="114"/>
      <c r="D120" s="115"/>
      <c r="E120" s="116"/>
      <c r="F120" s="116"/>
      <c r="G120" s="116"/>
      <c r="H120" s="117"/>
      <c r="I120" s="117"/>
      <c r="J120" s="118"/>
      <c r="K120" s="118"/>
      <c r="L120" s="214"/>
    </row>
    <row r="121" spans="1:12" ht="42" customHeight="1">
      <c r="A121" s="180"/>
      <c r="B121" s="246"/>
      <c r="C121" s="252" t="s">
        <v>120</v>
      </c>
      <c r="D121" s="253"/>
      <c r="E121" s="105">
        <v>926</v>
      </c>
      <c r="F121" s="105">
        <v>92695</v>
      </c>
      <c r="G121" s="105">
        <v>6050</v>
      </c>
      <c r="H121" s="106">
        <v>13251.23</v>
      </c>
      <c r="I121" s="106">
        <v>13251.23</v>
      </c>
      <c r="J121" s="107">
        <v>13251.23</v>
      </c>
      <c r="K121" s="107"/>
      <c r="L121" s="214"/>
    </row>
    <row r="122" spans="1:12" ht="46.15" customHeight="1">
      <c r="A122" s="180"/>
      <c r="B122" s="246"/>
      <c r="C122" s="252" t="s">
        <v>121</v>
      </c>
      <c r="D122" s="253"/>
      <c r="E122" s="105">
        <v>750</v>
      </c>
      <c r="F122" s="105">
        <v>75023</v>
      </c>
      <c r="G122" s="105">
        <v>4300</v>
      </c>
      <c r="H122" s="106">
        <v>650</v>
      </c>
      <c r="I122" s="106"/>
      <c r="J122" s="107">
        <v>650</v>
      </c>
      <c r="K122" s="107"/>
      <c r="L122" s="214"/>
    </row>
    <row r="123" spans="1:12" ht="30" customHeight="1">
      <c r="A123" s="180"/>
      <c r="B123" s="4" t="s">
        <v>8</v>
      </c>
      <c r="C123" s="177">
        <f>SUM(H119:H122)</f>
        <v>14901.23</v>
      </c>
      <c r="D123" s="178"/>
      <c r="E123" s="178"/>
      <c r="F123" s="178"/>
      <c r="G123" s="178"/>
      <c r="H123" s="179"/>
      <c r="I123" s="29">
        <f>SUM(I119:I122)</f>
        <v>14251.23</v>
      </c>
      <c r="J123" s="28">
        <f>SUM(J119:J122)</f>
        <v>14901.23</v>
      </c>
      <c r="K123" s="28">
        <f>SUM(K119:K122)</f>
        <v>0</v>
      </c>
      <c r="L123" s="29">
        <v>14901.23</v>
      </c>
    </row>
    <row r="124" spans="1:12" ht="45.75" customHeight="1">
      <c r="A124" s="180">
        <v>20</v>
      </c>
      <c r="B124" s="246" t="s">
        <v>27</v>
      </c>
      <c r="C124" s="184" t="s">
        <v>114</v>
      </c>
      <c r="D124" s="185"/>
      <c r="E124" s="164">
        <v>926</v>
      </c>
      <c r="F124" s="164">
        <v>92695</v>
      </c>
      <c r="G124" s="164">
        <v>6050</v>
      </c>
      <c r="H124" s="191">
        <v>16342</v>
      </c>
      <c r="I124" s="191">
        <v>16342</v>
      </c>
      <c r="J124" s="174">
        <v>16342</v>
      </c>
      <c r="K124" s="174"/>
      <c r="L124" s="213"/>
    </row>
    <row r="125" spans="1:12" ht="3.6" customHeight="1">
      <c r="A125" s="180"/>
      <c r="B125" s="246"/>
      <c r="C125" s="186"/>
      <c r="D125" s="187"/>
      <c r="E125" s="165"/>
      <c r="F125" s="165"/>
      <c r="G125" s="165"/>
      <c r="H125" s="192"/>
      <c r="I125" s="192"/>
      <c r="J125" s="194"/>
      <c r="K125" s="194"/>
      <c r="L125" s="214"/>
    </row>
    <row r="126" spans="1:12" ht="39" customHeight="1">
      <c r="A126" s="180"/>
      <c r="B126" s="246"/>
      <c r="C126" s="188"/>
      <c r="D126" s="189"/>
      <c r="E126" s="166"/>
      <c r="F126" s="166"/>
      <c r="G126" s="166"/>
      <c r="H126" s="193"/>
      <c r="I126" s="193"/>
      <c r="J126" s="175"/>
      <c r="K126" s="175"/>
      <c r="L126" s="214"/>
    </row>
    <row r="127" spans="1:12" ht="14.25">
      <c r="A127" s="180"/>
      <c r="B127" s="4" t="s">
        <v>8</v>
      </c>
      <c r="C127" s="205">
        <f>SUM(H124:H126)</f>
        <v>16342</v>
      </c>
      <c r="D127" s="206"/>
      <c r="E127" s="206"/>
      <c r="F127" s="206"/>
      <c r="G127" s="206"/>
      <c r="H127" s="207"/>
      <c r="I127" s="29">
        <f>SUM(I124:I126)</f>
        <v>16342</v>
      </c>
      <c r="J127" s="28">
        <f>SUM(J124:J126)</f>
        <v>16342</v>
      </c>
      <c r="K127" s="28">
        <f>SUM(K124:K126)</f>
        <v>0</v>
      </c>
      <c r="L127" s="29">
        <v>16342.23</v>
      </c>
    </row>
    <row r="128" spans="1:12" ht="34.5" customHeight="1">
      <c r="A128" s="180">
        <v>21</v>
      </c>
      <c r="B128" s="246" t="s">
        <v>35</v>
      </c>
      <c r="C128" s="184" t="s">
        <v>115</v>
      </c>
      <c r="D128" s="185"/>
      <c r="E128" s="164">
        <v>926</v>
      </c>
      <c r="F128" s="164">
        <v>92695</v>
      </c>
      <c r="G128" s="164">
        <v>6050</v>
      </c>
      <c r="H128" s="191">
        <v>15326</v>
      </c>
      <c r="I128" s="191">
        <v>15326</v>
      </c>
      <c r="J128" s="174">
        <v>15326</v>
      </c>
      <c r="K128" s="174">
        <v>1500</v>
      </c>
      <c r="L128" s="213"/>
    </row>
    <row r="129" spans="1:12" ht="34.5" customHeight="1">
      <c r="A129" s="180"/>
      <c r="B129" s="246"/>
      <c r="C129" s="186"/>
      <c r="D129" s="187"/>
      <c r="E129" s="165"/>
      <c r="F129" s="165"/>
      <c r="G129" s="165"/>
      <c r="H129" s="192"/>
      <c r="I129" s="192"/>
      <c r="J129" s="194"/>
      <c r="K129" s="194"/>
      <c r="L129" s="214"/>
    </row>
    <row r="130" spans="1:12" ht="16.149999999999999" customHeight="1">
      <c r="A130" s="180"/>
      <c r="B130" s="246"/>
      <c r="C130" s="188"/>
      <c r="D130" s="189"/>
      <c r="E130" s="166"/>
      <c r="F130" s="166"/>
      <c r="G130" s="166"/>
      <c r="H130" s="193"/>
      <c r="I130" s="193"/>
      <c r="J130" s="175"/>
      <c r="K130" s="175"/>
      <c r="L130" s="214"/>
    </row>
    <row r="131" spans="1:12">
      <c r="A131" s="180"/>
      <c r="B131" s="4" t="s">
        <v>8</v>
      </c>
      <c r="C131" s="247">
        <f>SUM(H128:H130)</f>
        <v>15326</v>
      </c>
      <c r="D131" s="248"/>
      <c r="E131" s="248"/>
      <c r="F131" s="248"/>
      <c r="G131" s="248"/>
      <c r="H131" s="249"/>
      <c r="I131" s="29">
        <f>SUM(I128:I130)</f>
        <v>15326</v>
      </c>
      <c r="J131" s="28">
        <f>SUM(J128:J130)</f>
        <v>15326</v>
      </c>
      <c r="K131" s="28">
        <f>SUM(K128:K130)</f>
        <v>1500</v>
      </c>
      <c r="L131" s="29">
        <v>15326.98</v>
      </c>
    </row>
    <row r="132" spans="1:12" ht="3" customHeight="1">
      <c r="A132" s="180">
        <v>22</v>
      </c>
      <c r="B132" s="181" t="s">
        <v>28</v>
      </c>
      <c r="C132" s="184" t="s">
        <v>61</v>
      </c>
      <c r="D132" s="185"/>
      <c r="E132" s="164">
        <v>926</v>
      </c>
      <c r="F132" s="164">
        <v>92695</v>
      </c>
      <c r="G132" s="164">
        <v>6050</v>
      </c>
      <c r="H132" s="191">
        <v>16036.22</v>
      </c>
      <c r="I132" s="191">
        <v>16036.22</v>
      </c>
      <c r="J132" s="174">
        <v>16036</v>
      </c>
      <c r="K132" s="174"/>
      <c r="L132" s="213"/>
    </row>
    <row r="133" spans="1:12" ht="1.9" customHeight="1">
      <c r="A133" s="180"/>
      <c r="B133" s="182"/>
      <c r="C133" s="186"/>
      <c r="D133" s="187"/>
      <c r="E133" s="165"/>
      <c r="F133" s="165"/>
      <c r="G133" s="165"/>
      <c r="H133" s="192"/>
      <c r="I133" s="192"/>
      <c r="J133" s="194"/>
      <c r="K133" s="194"/>
      <c r="L133" s="214"/>
    </row>
    <row r="134" spans="1:12" ht="19.899999999999999" hidden="1" customHeight="1">
      <c r="A134" s="180"/>
      <c r="B134" s="182"/>
      <c r="C134" s="186"/>
      <c r="D134" s="187"/>
      <c r="E134" s="165"/>
      <c r="F134" s="165"/>
      <c r="G134" s="165"/>
      <c r="H134" s="192"/>
      <c r="I134" s="192"/>
      <c r="J134" s="194"/>
      <c r="K134" s="194"/>
      <c r="L134" s="214"/>
    </row>
    <row r="135" spans="1:12" ht="70.150000000000006" customHeight="1">
      <c r="A135" s="180"/>
      <c r="B135" s="182"/>
      <c r="C135" s="188"/>
      <c r="D135" s="189"/>
      <c r="E135" s="166"/>
      <c r="F135" s="166"/>
      <c r="G135" s="166"/>
      <c r="H135" s="193"/>
      <c r="I135" s="193"/>
      <c r="J135" s="175"/>
      <c r="K135" s="175"/>
      <c r="L135" s="214"/>
    </row>
    <row r="136" spans="1:12" ht="33.6" customHeight="1">
      <c r="A136" s="180"/>
      <c r="B136" s="182"/>
      <c r="C136" s="235" t="s">
        <v>62</v>
      </c>
      <c r="D136" s="236"/>
      <c r="E136" s="127">
        <v>921</v>
      </c>
      <c r="F136" s="127">
        <v>92195</v>
      </c>
      <c r="G136" s="127">
        <v>4210</v>
      </c>
      <c r="H136" s="142">
        <v>2500</v>
      </c>
      <c r="I136" s="142"/>
      <c r="J136" s="22">
        <v>2500</v>
      </c>
      <c r="K136" s="160">
        <v>2497.9699999999998</v>
      </c>
      <c r="L136" s="214"/>
    </row>
    <row r="137" spans="1:12" ht="8.25" customHeight="1">
      <c r="A137" s="180"/>
      <c r="B137" s="182"/>
      <c r="C137" s="184" t="s">
        <v>63</v>
      </c>
      <c r="D137" s="237"/>
      <c r="E137" s="219">
        <v>750</v>
      </c>
      <c r="F137" s="219">
        <v>75075</v>
      </c>
      <c r="G137" s="219">
        <v>4210</v>
      </c>
      <c r="H137" s="191">
        <v>434</v>
      </c>
      <c r="I137" s="191"/>
      <c r="J137" s="174">
        <v>434</v>
      </c>
      <c r="K137" s="174">
        <v>429.41</v>
      </c>
      <c r="L137" s="214"/>
    </row>
    <row r="138" spans="1:12" ht="21.6" customHeight="1">
      <c r="A138" s="180"/>
      <c r="B138" s="182"/>
      <c r="C138" s="186"/>
      <c r="D138" s="238"/>
      <c r="E138" s="219"/>
      <c r="F138" s="219"/>
      <c r="G138" s="219"/>
      <c r="H138" s="193"/>
      <c r="I138" s="193"/>
      <c r="J138" s="175"/>
      <c r="K138" s="175"/>
      <c r="L138" s="214"/>
    </row>
    <row r="139" spans="1:12" ht="22.9" customHeight="1">
      <c r="A139" s="180"/>
      <c r="B139" s="183"/>
      <c r="C139" s="188"/>
      <c r="D139" s="239"/>
      <c r="E139" s="219"/>
      <c r="F139" s="219"/>
      <c r="G139" s="127">
        <v>4300</v>
      </c>
      <c r="H139" s="143">
        <v>516</v>
      </c>
      <c r="I139" s="125"/>
      <c r="J139" s="135">
        <v>516</v>
      </c>
      <c r="K139" s="153">
        <v>516</v>
      </c>
      <c r="L139" s="138"/>
    </row>
    <row r="140" spans="1:12" ht="24.6" customHeight="1">
      <c r="A140" s="180"/>
      <c r="B140" s="4" t="s">
        <v>8</v>
      </c>
      <c r="C140" s="229">
        <f>SUM(H132:H139)</f>
        <v>19486.22</v>
      </c>
      <c r="D140" s="230"/>
      <c r="E140" s="230"/>
      <c r="F140" s="230"/>
      <c r="G140" s="230"/>
      <c r="H140" s="231"/>
      <c r="I140" s="29">
        <f>SUM(I132:I138)</f>
        <v>16036.22</v>
      </c>
      <c r="J140" s="28">
        <f>SUM(J132:J139)</f>
        <v>19486</v>
      </c>
      <c r="K140" s="28">
        <f>SUM(K132:K139)</f>
        <v>3443.3799999999997</v>
      </c>
      <c r="L140" s="29">
        <v>19486.22</v>
      </c>
    </row>
    <row r="141" spans="1:12" ht="17.25" customHeight="1">
      <c r="A141" s="232">
        <v>23</v>
      </c>
      <c r="B141" s="181" t="s">
        <v>29</v>
      </c>
      <c r="C141" s="184" t="s">
        <v>76</v>
      </c>
      <c r="D141" s="185"/>
      <c r="E141" s="219">
        <v>926</v>
      </c>
      <c r="F141" s="219">
        <v>92695</v>
      </c>
      <c r="G141" s="219">
        <v>6050</v>
      </c>
      <c r="H141" s="191">
        <v>16505.98</v>
      </c>
      <c r="I141" s="191">
        <v>16505.98</v>
      </c>
      <c r="J141" s="174">
        <v>16506</v>
      </c>
      <c r="K141" s="174"/>
      <c r="L141" s="213"/>
    </row>
    <row r="142" spans="1:12" ht="17.25" customHeight="1">
      <c r="A142" s="233"/>
      <c r="B142" s="182"/>
      <c r="C142" s="186"/>
      <c r="D142" s="187"/>
      <c r="E142" s="219"/>
      <c r="F142" s="219"/>
      <c r="G142" s="219"/>
      <c r="H142" s="192"/>
      <c r="I142" s="192"/>
      <c r="J142" s="194"/>
      <c r="K142" s="194"/>
      <c r="L142" s="214"/>
    </row>
    <row r="143" spans="1:12" ht="40.5" customHeight="1">
      <c r="A143" s="233"/>
      <c r="B143" s="183"/>
      <c r="C143" s="188"/>
      <c r="D143" s="189"/>
      <c r="E143" s="219"/>
      <c r="F143" s="219"/>
      <c r="G143" s="219"/>
      <c r="H143" s="193"/>
      <c r="I143" s="193"/>
      <c r="J143" s="175"/>
      <c r="K143" s="175"/>
      <c r="L143" s="224"/>
    </row>
    <row r="144" spans="1:12" ht="24" customHeight="1">
      <c r="A144" s="234"/>
      <c r="B144" s="4" t="s">
        <v>8</v>
      </c>
      <c r="C144" s="223">
        <f>SUM(H141:H141)</f>
        <v>16505.98</v>
      </c>
      <c r="D144" s="200"/>
      <c r="E144" s="200"/>
      <c r="F144" s="200"/>
      <c r="G144" s="200"/>
      <c r="H144" s="201"/>
      <c r="I144" s="29">
        <f>SUM(I141:I141)</f>
        <v>16505.98</v>
      </c>
      <c r="J144" s="28">
        <f>SUM(J141:J141)</f>
        <v>16506</v>
      </c>
      <c r="K144" s="28">
        <f>SUM(K141:K141)</f>
        <v>0</v>
      </c>
      <c r="L144" s="29">
        <v>16505.98</v>
      </c>
    </row>
    <row r="145" spans="1:12" ht="25.9" customHeight="1">
      <c r="A145" s="180">
        <v>24</v>
      </c>
      <c r="B145" s="181" t="s">
        <v>30</v>
      </c>
      <c r="C145" s="211" t="s">
        <v>65</v>
      </c>
      <c r="D145" s="212"/>
      <c r="E145" s="127">
        <v>600</v>
      </c>
      <c r="F145" s="127">
        <v>60016</v>
      </c>
      <c r="G145" s="127">
        <v>4270</v>
      </c>
      <c r="H145" s="142">
        <v>9586.99</v>
      </c>
      <c r="I145" s="142"/>
      <c r="J145" s="22">
        <v>9587</v>
      </c>
      <c r="K145" s="160"/>
      <c r="L145" s="213"/>
    </row>
    <row r="146" spans="1:12" ht="19.149999999999999" customHeight="1">
      <c r="A146" s="180"/>
      <c r="B146" s="182"/>
      <c r="C146" s="225" t="s">
        <v>66</v>
      </c>
      <c r="D146" s="226"/>
      <c r="E146" s="164">
        <v>750</v>
      </c>
      <c r="F146" s="164">
        <v>75075</v>
      </c>
      <c r="G146" s="127">
        <v>4210</v>
      </c>
      <c r="H146" s="142">
        <v>0</v>
      </c>
      <c r="I146" s="142"/>
      <c r="J146" s="22">
        <v>0</v>
      </c>
      <c r="K146" s="160"/>
      <c r="L146" s="214"/>
    </row>
    <row r="147" spans="1:12" ht="16.899999999999999" customHeight="1">
      <c r="A147" s="180"/>
      <c r="B147" s="182"/>
      <c r="C147" s="227"/>
      <c r="D147" s="228"/>
      <c r="E147" s="166"/>
      <c r="F147" s="166"/>
      <c r="G147" s="127">
        <v>4300</v>
      </c>
      <c r="H147" s="142">
        <v>500</v>
      </c>
      <c r="I147" s="142"/>
      <c r="J147" s="22">
        <v>500</v>
      </c>
      <c r="K147" s="160">
        <v>500</v>
      </c>
      <c r="L147" s="214"/>
    </row>
    <row r="148" spans="1:12" ht="14.25">
      <c r="A148" s="180"/>
      <c r="B148" s="4" t="s">
        <v>8</v>
      </c>
      <c r="C148" s="205">
        <f>SUM(H145:H147)</f>
        <v>10086.99</v>
      </c>
      <c r="D148" s="206"/>
      <c r="E148" s="206"/>
      <c r="F148" s="206"/>
      <c r="G148" s="206"/>
      <c r="H148" s="207"/>
      <c r="I148" s="29">
        <f>SUM(I145:I147)</f>
        <v>0</v>
      </c>
      <c r="J148" s="28">
        <f>SUM(J145:J147)</f>
        <v>10087</v>
      </c>
      <c r="K148" s="28">
        <f>SUM(K145:K147)</f>
        <v>500</v>
      </c>
      <c r="L148" s="29">
        <v>10086.99</v>
      </c>
    </row>
    <row r="149" spans="1:12" ht="38.450000000000003" customHeight="1">
      <c r="A149" s="180">
        <v>25</v>
      </c>
      <c r="B149" s="119" t="s">
        <v>31</v>
      </c>
      <c r="C149" s="211" t="s">
        <v>64</v>
      </c>
      <c r="D149" s="212"/>
      <c r="E149" s="127">
        <v>926</v>
      </c>
      <c r="F149" s="127">
        <v>92695</v>
      </c>
      <c r="G149" s="127">
        <v>6050</v>
      </c>
      <c r="H149" s="67">
        <v>32749.95</v>
      </c>
      <c r="I149" s="142">
        <v>32749.95</v>
      </c>
      <c r="J149" s="22">
        <v>32750</v>
      </c>
      <c r="K149" s="160"/>
      <c r="L149" s="137"/>
    </row>
    <row r="150" spans="1:12">
      <c r="A150" s="180"/>
      <c r="B150" s="4" t="s">
        <v>8</v>
      </c>
      <c r="C150" s="177">
        <f>SUM(H149:H149)</f>
        <v>32749.95</v>
      </c>
      <c r="D150" s="178"/>
      <c r="E150" s="178"/>
      <c r="F150" s="178"/>
      <c r="G150" s="178"/>
      <c r="H150" s="179"/>
      <c r="I150" s="29">
        <f>SUM(I149:I149)</f>
        <v>32749.95</v>
      </c>
      <c r="J150" s="28">
        <f>SUM(J149:J149)</f>
        <v>32750</v>
      </c>
      <c r="K150" s="28">
        <f>SUM(K149:K149)</f>
        <v>0</v>
      </c>
      <c r="L150" s="29">
        <v>32749.95</v>
      </c>
    </row>
    <row r="151" spans="1:12" ht="7.9" customHeight="1">
      <c r="A151" s="180">
        <v>26</v>
      </c>
      <c r="B151" s="181" t="s">
        <v>32</v>
      </c>
      <c r="C151" s="184" t="s">
        <v>67</v>
      </c>
      <c r="D151" s="185"/>
      <c r="E151" s="164">
        <v>700</v>
      </c>
      <c r="F151" s="164">
        <v>70005</v>
      </c>
      <c r="G151" s="164">
        <v>4270</v>
      </c>
      <c r="H151" s="167">
        <v>7500</v>
      </c>
      <c r="I151" s="167"/>
      <c r="J151" s="220">
        <v>7500</v>
      </c>
      <c r="K151" s="220"/>
      <c r="L151" s="213"/>
    </row>
    <row r="152" spans="1:12" ht="10.9" hidden="1" customHeight="1">
      <c r="A152" s="180"/>
      <c r="B152" s="182"/>
      <c r="C152" s="186"/>
      <c r="D152" s="187"/>
      <c r="E152" s="165"/>
      <c r="F152" s="165"/>
      <c r="G152" s="165"/>
      <c r="H152" s="168"/>
      <c r="I152" s="168"/>
      <c r="J152" s="221"/>
      <c r="K152" s="221"/>
      <c r="L152" s="214"/>
    </row>
    <row r="153" spans="1:12" ht="6.6" customHeight="1">
      <c r="A153" s="180"/>
      <c r="B153" s="182"/>
      <c r="C153" s="186"/>
      <c r="D153" s="187"/>
      <c r="E153" s="165"/>
      <c r="F153" s="165"/>
      <c r="G153" s="165"/>
      <c r="H153" s="168"/>
      <c r="I153" s="168"/>
      <c r="J153" s="221"/>
      <c r="K153" s="221"/>
      <c r="L153" s="214"/>
    </row>
    <row r="154" spans="1:12" ht="4.9000000000000004" customHeight="1">
      <c r="A154" s="180"/>
      <c r="B154" s="182"/>
      <c r="C154" s="186"/>
      <c r="D154" s="187"/>
      <c r="E154" s="166"/>
      <c r="F154" s="166"/>
      <c r="G154" s="166"/>
      <c r="H154" s="169"/>
      <c r="I154" s="169"/>
      <c r="J154" s="222"/>
      <c r="K154" s="222"/>
      <c r="L154" s="214"/>
    </row>
    <row r="155" spans="1:12" ht="21.6" customHeight="1">
      <c r="A155" s="180"/>
      <c r="B155" s="182"/>
      <c r="C155" s="188"/>
      <c r="D155" s="189"/>
      <c r="E155" s="122">
        <v>921</v>
      </c>
      <c r="F155" s="122">
        <v>92195</v>
      </c>
      <c r="G155" s="121">
        <v>4210</v>
      </c>
      <c r="H155" s="126"/>
      <c r="I155" s="126"/>
      <c r="J155" s="144"/>
      <c r="K155" s="154"/>
      <c r="L155" s="214"/>
    </row>
    <row r="156" spans="1:12" ht="14.45" customHeight="1">
      <c r="A156" s="180"/>
      <c r="B156" s="182"/>
      <c r="C156" s="184" t="s">
        <v>68</v>
      </c>
      <c r="D156" s="185"/>
      <c r="E156" s="219">
        <v>600</v>
      </c>
      <c r="F156" s="219">
        <v>60016</v>
      </c>
      <c r="G156" s="164">
        <v>4270</v>
      </c>
      <c r="H156" s="191">
        <v>5029.9799999999996</v>
      </c>
      <c r="I156" s="191"/>
      <c r="J156" s="174">
        <v>5030</v>
      </c>
      <c r="K156" s="174"/>
      <c r="L156" s="214"/>
    </row>
    <row r="157" spans="1:12" ht="15" hidden="1" customHeight="1">
      <c r="A157" s="180"/>
      <c r="B157" s="182"/>
      <c r="C157" s="186"/>
      <c r="D157" s="187"/>
      <c r="E157" s="219"/>
      <c r="F157" s="219"/>
      <c r="G157" s="165"/>
      <c r="H157" s="192"/>
      <c r="I157" s="192"/>
      <c r="J157" s="194"/>
      <c r="K157" s="194"/>
      <c r="L157" s="214"/>
    </row>
    <row r="158" spans="1:12" ht="13.15" customHeight="1">
      <c r="A158" s="180"/>
      <c r="B158" s="182"/>
      <c r="C158" s="186"/>
      <c r="D158" s="187"/>
      <c r="E158" s="164"/>
      <c r="F158" s="164"/>
      <c r="G158" s="165"/>
      <c r="H158" s="192"/>
      <c r="I158" s="192"/>
      <c r="J158" s="194"/>
      <c r="K158" s="194"/>
      <c r="L158" s="214"/>
    </row>
    <row r="159" spans="1:12" ht="33" customHeight="1">
      <c r="A159" s="180"/>
      <c r="B159" s="183"/>
      <c r="C159" s="211" t="s">
        <v>110</v>
      </c>
      <c r="D159" s="212"/>
      <c r="E159" s="127">
        <v>926</v>
      </c>
      <c r="F159" s="127">
        <v>92695</v>
      </c>
      <c r="G159" s="120">
        <v>6050</v>
      </c>
      <c r="H159" s="142">
        <v>4500</v>
      </c>
      <c r="I159" s="142">
        <v>4500</v>
      </c>
      <c r="J159" s="22">
        <v>4500</v>
      </c>
      <c r="K159" s="160"/>
      <c r="L159" s="29"/>
    </row>
    <row r="160" spans="1:12">
      <c r="A160" s="180"/>
      <c r="B160" s="4" t="s">
        <v>8</v>
      </c>
      <c r="C160" s="177">
        <f>SUM(H151:H159)</f>
        <v>17029.98</v>
      </c>
      <c r="D160" s="178"/>
      <c r="E160" s="178"/>
      <c r="F160" s="178"/>
      <c r="G160" s="178"/>
      <c r="H160" s="179"/>
      <c r="I160" s="29">
        <f>SUM(I151:I159)</f>
        <v>4500</v>
      </c>
      <c r="J160" s="28">
        <f>SUM(J151:J159)</f>
        <v>17030</v>
      </c>
      <c r="K160" s="28">
        <f>SUM(K151:K159)</f>
        <v>0</v>
      </c>
      <c r="L160" s="29">
        <v>17029.98</v>
      </c>
    </row>
    <row r="161" spans="1:15" ht="47.45" customHeight="1">
      <c r="A161" s="180">
        <v>27</v>
      </c>
      <c r="B161" s="181" t="s">
        <v>33</v>
      </c>
      <c r="C161" s="211" t="s">
        <v>70</v>
      </c>
      <c r="D161" s="212"/>
      <c r="E161" s="127">
        <v>926</v>
      </c>
      <c r="F161" s="127">
        <v>92695</v>
      </c>
      <c r="G161" s="127">
        <v>6050</v>
      </c>
      <c r="H161" s="142">
        <v>10634</v>
      </c>
      <c r="I161" s="142">
        <v>10634</v>
      </c>
      <c r="J161" s="22">
        <v>10634</v>
      </c>
      <c r="K161" s="160">
        <v>1000</v>
      </c>
      <c r="L161" s="213"/>
    </row>
    <row r="162" spans="1:15" ht="13.15" customHeight="1">
      <c r="A162" s="180"/>
      <c r="B162" s="182"/>
      <c r="C162" s="184" t="s">
        <v>71</v>
      </c>
      <c r="D162" s="185"/>
      <c r="E162" s="219">
        <v>750</v>
      </c>
      <c r="F162" s="219">
        <v>75075</v>
      </c>
      <c r="G162" s="164">
        <v>4300</v>
      </c>
      <c r="H162" s="191">
        <v>500</v>
      </c>
      <c r="I162" s="191"/>
      <c r="J162" s="174">
        <v>500</v>
      </c>
      <c r="K162" s="174">
        <v>500</v>
      </c>
      <c r="L162" s="214"/>
    </row>
    <row r="163" spans="1:15" ht="3" customHeight="1">
      <c r="A163" s="180"/>
      <c r="B163" s="183"/>
      <c r="C163" s="188"/>
      <c r="D163" s="189"/>
      <c r="E163" s="219"/>
      <c r="F163" s="219"/>
      <c r="G163" s="166"/>
      <c r="H163" s="193"/>
      <c r="I163" s="193"/>
      <c r="J163" s="175"/>
      <c r="K163" s="175"/>
      <c r="L163" s="138"/>
    </row>
    <row r="164" spans="1:15" ht="14.25">
      <c r="A164" s="180"/>
      <c r="B164" s="4" t="s">
        <v>8</v>
      </c>
      <c r="C164" s="223">
        <f>SUM(H161:H162)</f>
        <v>11134</v>
      </c>
      <c r="D164" s="200"/>
      <c r="E164" s="200"/>
      <c r="F164" s="200"/>
      <c r="G164" s="200"/>
      <c r="H164" s="201"/>
      <c r="I164" s="29">
        <f>SUM(I161:I162)</f>
        <v>10634</v>
      </c>
      <c r="J164" s="28">
        <f>SUM(J161:J162)</f>
        <v>11134</v>
      </c>
      <c r="K164" s="28">
        <f>SUM(K161:K162)</f>
        <v>1500</v>
      </c>
      <c r="L164" s="29">
        <v>11134.98</v>
      </c>
    </row>
    <row r="165" spans="1:15" ht="31.15" customHeight="1">
      <c r="A165" s="180">
        <v>28</v>
      </c>
      <c r="B165" s="181" t="s">
        <v>34</v>
      </c>
      <c r="C165" s="209" t="s">
        <v>109</v>
      </c>
      <c r="D165" s="210"/>
      <c r="E165" s="127">
        <v>600</v>
      </c>
      <c r="F165" s="127">
        <v>60016</v>
      </c>
      <c r="G165" s="127">
        <v>6050</v>
      </c>
      <c r="H165" s="142">
        <v>6150</v>
      </c>
      <c r="I165" s="142">
        <v>6150</v>
      </c>
      <c r="J165" s="22">
        <v>6150</v>
      </c>
      <c r="K165" s="160"/>
      <c r="L165" s="213"/>
    </row>
    <row r="166" spans="1:15" ht="33" customHeight="1">
      <c r="A166" s="180"/>
      <c r="B166" s="182"/>
      <c r="C166" s="209" t="s">
        <v>111</v>
      </c>
      <c r="D166" s="210"/>
      <c r="E166" s="127">
        <v>600</v>
      </c>
      <c r="F166" s="127">
        <v>60016</v>
      </c>
      <c r="G166" s="120">
        <v>6050</v>
      </c>
      <c r="H166" s="124">
        <v>6150</v>
      </c>
      <c r="I166" s="124">
        <v>6150</v>
      </c>
      <c r="J166" s="133">
        <v>6150</v>
      </c>
      <c r="K166" s="152"/>
      <c r="L166" s="214"/>
    </row>
    <row r="167" spans="1:15" ht="36" customHeight="1">
      <c r="A167" s="180"/>
      <c r="B167" s="182"/>
      <c r="C167" s="209" t="s">
        <v>49</v>
      </c>
      <c r="D167" s="210"/>
      <c r="E167" s="127">
        <v>600</v>
      </c>
      <c r="F167" s="127">
        <v>60016</v>
      </c>
      <c r="G167" s="120">
        <v>4270</v>
      </c>
      <c r="H167" s="124">
        <v>8000</v>
      </c>
      <c r="I167" s="124"/>
      <c r="J167" s="133">
        <v>8000</v>
      </c>
      <c r="K167" s="152">
        <v>7994.88</v>
      </c>
      <c r="L167" s="214"/>
    </row>
    <row r="168" spans="1:15" ht="15" customHeight="1">
      <c r="A168" s="180"/>
      <c r="B168" s="182"/>
      <c r="C168" s="215" t="s">
        <v>50</v>
      </c>
      <c r="D168" s="216"/>
      <c r="E168" s="219">
        <v>926</v>
      </c>
      <c r="F168" s="219">
        <v>92695</v>
      </c>
      <c r="G168" s="164">
        <v>6050</v>
      </c>
      <c r="H168" s="191">
        <v>11991.45</v>
      </c>
      <c r="I168" s="191">
        <v>11991.45</v>
      </c>
      <c r="J168" s="174">
        <v>11991</v>
      </c>
      <c r="K168" s="174"/>
      <c r="L168" s="214"/>
    </row>
    <row r="169" spans="1:15" ht="27.6" customHeight="1">
      <c r="A169" s="180"/>
      <c r="B169" s="183"/>
      <c r="C169" s="217"/>
      <c r="D169" s="218"/>
      <c r="E169" s="219"/>
      <c r="F169" s="219"/>
      <c r="G169" s="166"/>
      <c r="H169" s="193"/>
      <c r="I169" s="193"/>
      <c r="J169" s="175"/>
      <c r="K169" s="175"/>
      <c r="L169" s="214"/>
    </row>
    <row r="170" spans="1:15" ht="14.25">
      <c r="A170" s="180"/>
      <c r="B170" s="4" t="s">
        <v>8</v>
      </c>
      <c r="C170" s="205">
        <f>SUM(H165:H169)</f>
        <v>32291.45</v>
      </c>
      <c r="D170" s="206"/>
      <c r="E170" s="206"/>
      <c r="F170" s="206"/>
      <c r="G170" s="206"/>
      <c r="H170" s="207"/>
      <c r="I170" s="29">
        <f>SUM(I165:I169)</f>
        <v>24291.45</v>
      </c>
      <c r="J170" s="28">
        <f>SUM(J165:J169)</f>
        <v>32291</v>
      </c>
      <c r="K170" s="28">
        <f>SUM(K165:K169)</f>
        <v>7994.88</v>
      </c>
      <c r="L170" s="29">
        <v>32291.45</v>
      </c>
    </row>
    <row r="171" spans="1:15">
      <c r="A171" s="208" t="s">
        <v>37</v>
      </c>
      <c r="B171" s="208"/>
      <c r="C171" s="208"/>
      <c r="D171" s="208"/>
      <c r="E171" s="208"/>
      <c r="F171" s="208"/>
      <c r="G171" s="208"/>
      <c r="H171" s="29">
        <f>SUM(C12,C22,C28,C34,C37,C43,C49,C59,C65,C69,C74,C76,C82,C94,C96,C108,C113,C118,C123,C127,C131,C140,C144,C148,C150,C160,C164,C170)</f>
        <v>514840.35</v>
      </c>
      <c r="I171" s="29">
        <f>SUM(I170,I164,I160,I150,I148,I144,I140,I131,I127,I123,I118,I113,I108,I96,I94,I82,I76,I74,I69,I65,I59,I49,I43,I37,I34,I28,I22,I12)</f>
        <v>409967.11999999994</v>
      </c>
      <c r="J171" s="28">
        <f>SUM(J170,J164,J160,J150,J148,J144,J140,J131,J127,J123,J118,J113,J108,J96,J94,J82,J76,J74,J69,J65,J59,J49,J43,J37,J34,J28,J22,J12)</f>
        <v>514840.19</v>
      </c>
      <c r="K171" s="28">
        <f>SUM(K170,K164,K160,K150,K148,K144,K140,K131,K127,K123,K118,K113,K108,K96,K94,K82,K76,K74,K69,K65,K59,K49,K43,K37,K34,K28,K22,K12)</f>
        <v>25923.97</v>
      </c>
      <c r="L171" s="29">
        <f>SUM(L9:L170)</f>
        <v>514927.49999999988</v>
      </c>
      <c r="M171" s="3"/>
      <c r="N171" s="3"/>
      <c r="O171" s="3"/>
    </row>
    <row r="173" spans="1:15">
      <c r="B173" s="17"/>
      <c r="C173" s="157"/>
    </row>
    <row r="185" spans="6:7">
      <c r="F185" s="102"/>
      <c r="G185" s="102"/>
    </row>
    <row r="200" spans="6:7">
      <c r="F200" s="102"/>
      <c r="G200" s="102"/>
    </row>
  </sheetData>
  <mergeCells count="344">
    <mergeCell ref="H1:I1"/>
    <mergeCell ref="C8:D8"/>
    <mergeCell ref="A9:A12"/>
    <mergeCell ref="B9:B11"/>
    <mergeCell ref="C9:D9"/>
    <mergeCell ref="I13:I17"/>
    <mergeCell ref="J13:J17"/>
    <mergeCell ref="L13:L21"/>
    <mergeCell ref="C18:D18"/>
    <mergeCell ref="C19:D19"/>
    <mergeCell ref="C20:D21"/>
    <mergeCell ref="E20:E21"/>
    <mergeCell ref="F20:F21"/>
    <mergeCell ref="L9:L11"/>
    <mergeCell ref="C10:D11"/>
    <mergeCell ref="E10:E11"/>
    <mergeCell ref="F10:F11"/>
    <mergeCell ref="C12:H12"/>
    <mergeCell ref="C13:D17"/>
    <mergeCell ref="E13:E17"/>
    <mergeCell ref="F13:F17"/>
    <mergeCell ref="K13:K17"/>
    <mergeCell ref="C22:H22"/>
    <mergeCell ref="A23:A28"/>
    <mergeCell ref="B23:B27"/>
    <mergeCell ref="C23:D27"/>
    <mergeCell ref="E23:E27"/>
    <mergeCell ref="F23:F27"/>
    <mergeCell ref="G23:G27"/>
    <mergeCell ref="H23:H27"/>
    <mergeCell ref="G13:G17"/>
    <mergeCell ref="H13:H17"/>
    <mergeCell ref="A13:A22"/>
    <mergeCell ref="B13:B21"/>
    <mergeCell ref="I23:I27"/>
    <mergeCell ref="J23:J27"/>
    <mergeCell ref="L23:L27"/>
    <mergeCell ref="C28:H28"/>
    <mergeCell ref="A29:A34"/>
    <mergeCell ref="B29:B33"/>
    <mergeCell ref="C29:D33"/>
    <mergeCell ref="E29:E33"/>
    <mergeCell ref="F29:F33"/>
    <mergeCell ref="G29:G33"/>
    <mergeCell ref="H29:H33"/>
    <mergeCell ref="I29:I33"/>
    <mergeCell ref="J29:J33"/>
    <mergeCell ref="L29:L33"/>
    <mergeCell ref="C34:H34"/>
    <mergeCell ref="K23:K27"/>
    <mergeCell ref="K29:K33"/>
    <mergeCell ref="A35:A37"/>
    <mergeCell ref="B35:B36"/>
    <mergeCell ref="C35:D35"/>
    <mergeCell ref="C36:D36"/>
    <mergeCell ref="C37:H37"/>
    <mergeCell ref="L38:L42"/>
    <mergeCell ref="C42:D42"/>
    <mergeCell ref="C43:H43"/>
    <mergeCell ref="A38:A43"/>
    <mergeCell ref="B38:B42"/>
    <mergeCell ref="C38:D41"/>
    <mergeCell ref="E38:E41"/>
    <mergeCell ref="F38:F41"/>
    <mergeCell ref="G38:G41"/>
    <mergeCell ref="K38:K41"/>
    <mergeCell ref="K46:K47"/>
    <mergeCell ref="A44:A49"/>
    <mergeCell ref="B44:B48"/>
    <mergeCell ref="C44:D45"/>
    <mergeCell ref="E44:E45"/>
    <mergeCell ref="F44:F45"/>
    <mergeCell ref="G44:G45"/>
    <mergeCell ref="H38:H41"/>
    <mergeCell ref="I38:I41"/>
    <mergeCell ref="J38:J41"/>
    <mergeCell ref="H44:H45"/>
    <mergeCell ref="I44:I45"/>
    <mergeCell ref="J44:J45"/>
    <mergeCell ref="A50:A59"/>
    <mergeCell ref="B50:B58"/>
    <mergeCell ref="L44:L47"/>
    <mergeCell ref="C46:D48"/>
    <mergeCell ref="E46:E48"/>
    <mergeCell ref="F46:F48"/>
    <mergeCell ref="G46:G47"/>
    <mergeCell ref="H46:H47"/>
    <mergeCell ref="I46:I47"/>
    <mergeCell ref="J50:J54"/>
    <mergeCell ref="L50:L57"/>
    <mergeCell ref="C55:D55"/>
    <mergeCell ref="C56:D58"/>
    <mergeCell ref="E56:E58"/>
    <mergeCell ref="F56:F58"/>
    <mergeCell ref="G56:G57"/>
    <mergeCell ref="J46:J47"/>
    <mergeCell ref="C49:H49"/>
    <mergeCell ref="C50:D54"/>
    <mergeCell ref="E50:E54"/>
    <mergeCell ref="F50:F54"/>
    <mergeCell ref="G50:G54"/>
    <mergeCell ref="H50:H54"/>
    <mergeCell ref="I50:I54"/>
    <mergeCell ref="L60:L63"/>
    <mergeCell ref="C63:D64"/>
    <mergeCell ref="E63:E64"/>
    <mergeCell ref="F63:F64"/>
    <mergeCell ref="L70:L73"/>
    <mergeCell ref="C71:D71"/>
    <mergeCell ref="A66:A69"/>
    <mergeCell ref="B66:B68"/>
    <mergeCell ref="C66:D68"/>
    <mergeCell ref="E66:E68"/>
    <mergeCell ref="I66:I68"/>
    <mergeCell ref="J66:J68"/>
    <mergeCell ref="L66:L68"/>
    <mergeCell ref="C69:H69"/>
    <mergeCell ref="A70:A74"/>
    <mergeCell ref="B70:B73"/>
    <mergeCell ref="C70:D70"/>
    <mergeCell ref="F66:F68"/>
    <mergeCell ref="G66:G68"/>
    <mergeCell ref="C72:D73"/>
    <mergeCell ref="E72:E73"/>
    <mergeCell ref="F72:F73"/>
    <mergeCell ref="A60:A65"/>
    <mergeCell ref="B60:B63"/>
    <mergeCell ref="L77:L81"/>
    <mergeCell ref="C80:D80"/>
    <mergeCell ref="C81:D81"/>
    <mergeCell ref="A77:A82"/>
    <mergeCell ref="B77:B81"/>
    <mergeCell ref="C77:D79"/>
    <mergeCell ref="E77:E79"/>
    <mergeCell ref="F77:F79"/>
    <mergeCell ref="G77:G79"/>
    <mergeCell ref="C82:H82"/>
    <mergeCell ref="A75:A76"/>
    <mergeCell ref="C75:D75"/>
    <mergeCell ref="C76:H76"/>
    <mergeCell ref="H66:H68"/>
    <mergeCell ref="C74:H74"/>
    <mergeCell ref="C89:D89"/>
    <mergeCell ref="L83:L93"/>
    <mergeCell ref="C90:D90"/>
    <mergeCell ref="C91:D93"/>
    <mergeCell ref="E91:E93"/>
    <mergeCell ref="A83:A94"/>
    <mergeCell ref="B83:B93"/>
    <mergeCell ref="C83:D88"/>
    <mergeCell ref="E83:E88"/>
    <mergeCell ref="F83:F88"/>
    <mergeCell ref="G83:G88"/>
    <mergeCell ref="F91:F93"/>
    <mergeCell ref="G91:G92"/>
    <mergeCell ref="J91:J92"/>
    <mergeCell ref="C94:H94"/>
    <mergeCell ref="H83:H88"/>
    <mergeCell ref="I83:I88"/>
    <mergeCell ref="J83:J88"/>
    <mergeCell ref="H77:H79"/>
    <mergeCell ref="A97:A108"/>
    <mergeCell ref="B97:B107"/>
    <mergeCell ref="C97:D104"/>
    <mergeCell ref="E97:E98"/>
    <mergeCell ref="F97:F98"/>
    <mergeCell ref="G97:G98"/>
    <mergeCell ref="C108:H108"/>
    <mergeCell ref="H91:H92"/>
    <mergeCell ref="I91:I92"/>
    <mergeCell ref="A95:A96"/>
    <mergeCell ref="C95:D95"/>
    <mergeCell ref="C96:H96"/>
    <mergeCell ref="L97:L106"/>
    <mergeCell ref="C105:D105"/>
    <mergeCell ref="C106:D107"/>
    <mergeCell ref="E106:E107"/>
    <mergeCell ref="F106:F107"/>
    <mergeCell ref="C118:H118"/>
    <mergeCell ref="A119:A123"/>
    <mergeCell ref="B119:B122"/>
    <mergeCell ref="C119:D119"/>
    <mergeCell ref="L119:L122"/>
    <mergeCell ref="C121:D121"/>
    <mergeCell ref="C122:D122"/>
    <mergeCell ref="C123:H123"/>
    <mergeCell ref="C113:H113"/>
    <mergeCell ref="A114:A118"/>
    <mergeCell ref="B114:B117"/>
    <mergeCell ref="C114:D114"/>
    <mergeCell ref="L114:L117"/>
    <mergeCell ref="C115:D117"/>
    <mergeCell ref="E115:E117"/>
    <mergeCell ref="F115:F117"/>
    <mergeCell ref="G116:G117"/>
    <mergeCell ref="A109:A113"/>
    <mergeCell ref="B109:B112"/>
    <mergeCell ref="L109:L111"/>
    <mergeCell ref="C110:D112"/>
    <mergeCell ref="E110:E112"/>
    <mergeCell ref="F110:F112"/>
    <mergeCell ref="A128:A131"/>
    <mergeCell ref="B128:B130"/>
    <mergeCell ref="C128:D130"/>
    <mergeCell ref="E128:E130"/>
    <mergeCell ref="F128:F130"/>
    <mergeCell ref="A124:A127"/>
    <mergeCell ref="B124:B126"/>
    <mergeCell ref="C124:D126"/>
    <mergeCell ref="E124:E126"/>
    <mergeCell ref="F124:F126"/>
    <mergeCell ref="G128:G130"/>
    <mergeCell ref="H128:H130"/>
    <mergeCell ref="I128:I130"/>
    <mergeCell ref="J128:J130"/>
    <mergeCell ref="L128:L130"/>
    <mergeCell ref="C131:H131"/>
    <mergeCell ref="H124:H126"/>
    <mergeCell ref="I124:I126"/>
    <mergeCell ref="J124:J126"/>
    <mergeCell ref="L124:L126"/>
    <mergeCell ref="C127:H127"/>
    <mergeCell ref="G124:G126"/>
    <mergeCell ref="K128:K130"/>
    <mergeCell ref="I132:I135"/>
    <mergeCell ref="J132:J135"/>
    <mergeCell ref="L132:L138"/>
    <mergeCell ref="C136:D136"/>
    <mergeCell ref="C137:D139"/>
    <mergeCell ref="E137:E139"/>
    <mergeCell ref="F137:F139"/>
    <mergeCell ref="G137:G138"/>
    <mergeCell ref="H137:H138"/>
    <mergeCell ref="C132:D135"/>
    <mergeCell ref="E132:E135"/>
    <mergeCell ref="F132:F135"/>
    <mergeCell ref="G132:G135"/>
    <mergeCell ref="I137:I138"/>
    <mergeCell ref="J137:J138"/>
    <mergeCell ref="K132:K135"/>
    <mergeCell ref="K137:K138"/>
    <mergeCell ref="K124:K126"/>
    <mergeCell ref="K151:K154"/>
    <mergeCell ref="K156:K158"/>
    <mergeCell ref="K162:K163"/>
    <mergeCell ref="A149:A150"/>
    <mergeCell ref="C149:D149"/>
    <mergeCell ref="C140:H140"/>
    <mergeCell ref="A141:A144"/>
    <mergeCell ref="B141:B143"/>
    <mergeCell ref="C141:D143"/>
    <mergeCell ref="E141:E143"/>
    <mergeCell ref="F141:F143"/>
    <mergeCell ref="G141:G143"/>
    <mergeCell ref="H141:H143"/>
    <mergeCell ref="A132:A140"/>
    <mergeCell ref="B132:B139"/>
    <mergeCell ref="H132:H135"/>
    <mergeCell ref="L141:L143"/>
    <mergeCell ref="C144:H144"/>
    <mergeCell ref="A145:A148"/>
    <mergeCell ref="B145:B147"/>
    <mergeCell ref="C145:D145"/>
    <mergeCell ref="L145:L147"/>
    <mergeCell ref="C146:D147"/>
    <mergeCell ref="E146:E147"/>
    <mergeCell ref="F146:F147"/>
    <mergeCell ref="C148:H148"/>
    <mergeCell ref="K141:K143"/>
    <mergeCell ref="L165:L169"/>
    <mergeCell ref="C166:D166"/>
    <mergeCell ref="C167:D167"/>
    <mergeCell ref="C168:D169"/>
    <mergeCell ref="E168:E169"/>
    <mergeCell ref="F168:F169"/>
    <mergeCell ref="G168:G169"/>
    <mergeCell ref="K168:K169"/>
    <mergeCell ref="I151:I154"/>
    <mergeCell ref="J151:J154"/>
    <mergeCell ref="L151:L158"/>
    <mergeCell ref="C156:D158"/>
    <mergeCell ref="E156:E158"/>
    <mergeCell ref="F156:F158"/>
    <mergeCell ref="G156:G158"/>
    <mergeCell ref="H156:H158"/>
    <mergeCell ref="L161:L162"/>
    <mergeCell ref="C162:D163"/>
    <mergeCell ref="E162:E163"/>
    <mergeCell ref="F162:F163"/>
    <mergeCell ref="G162:G163"/>
    <mergeCell ref="H162:H163"/>
    <mergeCell ref="I162:I163"/>
    <mergeCell ref="J162:J163"/>
    <mergeCell ref="C170:H170"/>
    <mergeCell ref="A171:G171"/>
    <mergeCell ref="A165:A170"/>
    <mergeCell ref="B165:B169"/>
    <mergeCell ref="C165:D165"/>
    <mergeCell ref="I156:I158"/>
    <mergeCell ref="J156:J158"/>
    <mergeCell ref="C159:D159"/>
    <mergeCell ref="C160:H160"/>
    <mergeCell ref="A161:A164"/>
    <mergeCell ref="B161:B163"/>
    <mergeCell ref="C161:D161"/>
    <mergeCell ref="C164:H164"/>
    <mergeCell ref="J77:J79"/>
    <mergeCell ref="I60:I62"/>
    <mergeCell ref="J60:J62"/>
    <mergeCell ref="C59:H59"/>
    <mergeCell ref="C60:D62"/>
    <mergeCell ref="E60:E62"/>
    <mergeCell ref="H168:H169"/>
    <mergeCell ref="I168:I169"/>
    <mergeCell ref="J168:J169"/>
    <mergeCell ref="G151:G154"/>
    <mergeCell ref="H151:H154"/>
    <mergeCell ref="I141:I143"/>
    <mergeCell ref="J141:J143"/>
    <mergeCell ref="C109:D109"/>
    <mergeCell ref="F60:F62"/>
    <mergeCell ref="G60:G62"/>
    <mergeCell ref="H60:H62"/>
    <mergeCell ref="C65:H65"/>
    <mergeCell ref="K44:K45"/>
    <mergeCell ref="H2:L4"/>
    <mergeCell ref="C150:H150"/>
    <mergeCell ref="A151:A160"/>
    <mergeCell ref="B151:B159"/>
    <mergeCell ref="C151:D155"/>
    <mergeCell ref="E151:E154"/>
    <mergeCell ref="F151:F154"/>
    <mergeCell ref="B5:D5"/>
    <mergeCell ref="K50:K54"/>
    <mergeCell ref="K60:K62"/>
    <mergeCell ref="K66:K68"/>
    <mergeCell ref="K77:K79"/>
    <mergeCell ref="K83:K88"/>
    <mergeCell ref="K91:K92"/>
    <mergeCell ref="K97:K104"/>
    <mergeCell ref="H97:H104"/>
    <mergeCell ref="I97:I104"/>
    <mergeCell ref="J97:J104"/>
    <mergeCell ref="I77:I79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113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331" t="s">
        <v>118</v>
      </c>
      <c r="I1" s="331"/>
    </row>
    <row r="2" spans="1:14">
      <c r="A2" s="1"/>
      <c r="B2" s="7"/>
      <c r="D2" s="15"/>
      <c r="H2" s="331" t="s">
        <v>117</v>
      </c>
      <c r="I2" s="331"/>
      <c r="J2" s="335"/>
    </row>
    <row r="3" spans="1:14">
      <c r="A3" s="1"/>
      <c r="B3" s="7"/>
      <c r="D3" s="15"/>
      <c r="H3" s="331" t="s">
        <v>40</v>
      </c>
      <c r="I3" s="331"/>
    </row>
    <row r="4" spans="1:14">
      <c r="A4" s="1"/>
      <c r="B4" s="7"/>
      <c r="D4" s="15"/>
      <c r="H4" s="331" t="s">
        <v>116</v>
      </c>
      <c r="I4" s="331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32" t="s">
        <v>2</v>
      </c>
      <c r="D8" s="333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320">
        <v>1</v>
      </c>
      <c r="B9" s="323" t="s">
        <v>7</v>
      </c>
      <c r="C9" s="209" t="s">
        <v>93</v>
      </c>
      <c r="D9" s="210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213"/>
    </row>
    <row r="10" spans="1:14" ht="19.5" customHeight="1">
      <c r="A10" s="321"/>
      <c r="B10" s="324"/>
      <c r="C10" s="184" t="s">
        <v>94</v>
      </c>
      <c r="D10" s="185"/>
      <c r="E10" s="325">
        <v>750</v>
      </c>
      <c r="F10" s="325">
        <v>75075</v>
      </c>
      <c r="G10" s="101">
        <v>4210</v>
      </c>
      <c r="H10" s="21">
        <v>448.5</v>
      </c>
      <c r="I10" s="21"/>
      <c r="J10" s="22">
        <v>448</v>
      </c>
      <c r="K10" s="214"/>
      <c r="N10" s="8"/>
    </row>
    <row r="11" spans="1:14">
      <c r="A11" s="321"/>
      <c r="B11" s="324"/>
      <c r="C11" s="188"/>
      <c r="D11" s="189"/>
      <c r="E11" s="327"/>
      <c r="F11" s="327"/>
      <c r="G11" s="101">
        <v>4300</v>
      </c>
      <c r="H11" s="21">
        <v>448.5</v>
      </c>
      <c r="I11" s="21"/>
      <c r="J11" s="22">
        <v>448</v>
      </c>
      <c r="K11" s="214"/>
    </row>
    <row r="12" spans="1:14" ht="14.25" customHeight="1">
      <c r="A12" s="322"/>
      <c r="B12" s="2" t="s">
        <v>8</v>
      </c>
      <c r="C12" s="314">
        <f>SUM(H9:H11)</f>
        <v>17946</v>
      </c>
      <c r="D12" s="315"/>
      <c r="E12" s="315"/>
      <c r="F12" s="315"/>
      <c r="G12" s="315"/>
      <c r="H12" s="316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320">
        <v>2</v>
      </c>
      <c r="B13" s="323" t="s">
        <v>9</v>
      </c>
      <c r="C13" s="184" t="s">
        <v>95</v>
      </c>
      <c r="D13" s="185"/>
      <c r="E13" s="325">
        <v>926</v>
      </c>
      <c r="F13" s="325">
        <v>92695</v>
      </c>
      <c r="G13" s="325">
        <v>6050</v>
      </c>
      <c r="H13" s="328">
        <v>17000</v>
      </c>
      <c r="I13" s="312">
        <v>17000</v>
      </c>
      <c r="J13" s="174">
        <v>17000</v>
      </c>
      <c r="K13" s="213"/>
    </row>
    <row r="14" spans="1:14" ht="15.75" customHeight="1">
      <c r="A14" s="321"/>
      <c r="B14" s="324"/>
      <c r="C14" s="186"/>
      <c r="D14" s="187"/>
      <c r="E14" s="326"/>
      <c r="F14" s="326"/>
      <c r="G14" s="326"/>
      <c r="H14" s="329"/>
      <c r="I14" s="313"/>
      <c r="J14" s="194"/>
      <c r="K14" s="214"/>
    </row>
    <row r="15" spans="1:14" ht="4.9000000000000004" customHeight="1">
      <c r="A15" s="321"/>
      <c r="B15" s="324"/>
      <c r="C15" s="186"/>
      <c r="D15" s="187"/>
      <c r="E15" s="326"/>
      <c r="F15" s="326"/>
      <c r="G15" s="326"/>
      <c r="H15" s="329"/>
      <c r="I15" s="313"/>
      <c r="J15" s="194"/>
      <c r="K15" s="214"/>
    </row>
    <row r="16" spans="1:14" ht="9" hidden="1" customHeight="1">
      <c r="A16" s="321"/>
      <c r="B16" s="324"/>
      <c r="C16" s="186"/>
      <c r="D16" s="187"/>
      <c r="E16" s="326"/>
      <c r="F16" s="326"/>
      <c r="G16" s="326"/>
      <c r="H16" s="329"/>
      <c r="I16" s="313"/>
      <c r="J16" s="194"/>
      <c r="K16" s="214"/>
    </row>
    <row r="17" spans="1:11" ht="15.75" customHeight="1">
      <c r="A17" s="321"/>
      <c r="B17" s="324"/>
      <c r="C17" s="188"/>
      <c r="D17" s="189"/>
      <c r="E17" s="327"/>
      <c r="F17" s="327"/>
      <c r="G17" s="327"/>
      <c r="H17" s="330"/>
      <c r="I17" s="334"/>
      <c r="J17" s="175"/>
      <c r="K17" s="214"/>
    </row>
    <row r="18" spans="1:11" ht="15.75" customHeight="1">
      <c r="A18" s="321"/>
      <c r="B18" s="324"/>
      <c r="C18" s="211" t="s">
        <v>89</v>
      </c>
      <c r="D18" s="212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214"/>
    </row>
    <row r="19" spans="1:11" ht="15.75" customHeight="1">
      <c r="A19" s="321"/>
      <c r="B19" s="324"/>
      <c r="C19" s="211" t="s">
        <v>90</v>
      </c>
      <c r="D19" s="212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214"/>
    </row>
    <row r="20" spans="1:11" ht="15.75" customHeight="1">
      <c r="A20" s="321"/>
      <c r="B20" s="324"/>
      <c r="C20" s="184" t="s">
        <v>91</v>
      </c>
      <c r="D20" s="185"/>
      <c r="E20" s="325">
        <v>750</v>
      </c>
      <c r="F20" s="325">
        <v>75075</v>
      </c>
      <c r="G20" s="73">
        <v>4210</v>
      </c>
      <c r="H20" s="66">
        <v>161.24</v>
      </c>
      <c r="I20" s="58"/>
      <c r="J20" s="59">
        <v>161.22999999999999</v>
      </c>
      <c r="K20" s="214"/>
    </row>
    <row r="21" spans="1:11" ht="15.75" customHeight="1">
      <c r="A21" s="321"/>
      <c r="B21" s="324"/>
      <c r="C21" s="188"/>
      <c r="D21" s="189"/>
      <c r="E21" s="327"/>
      <c r="F21" s="327"/>
      <c r="G21" s="73">
        <v>4300</v>
      </c>
      <c r="H21" s="66">
        <v>161.22999999999999</v>
      </c>
      <c r="I21" s="58"/>
      <c r="J21" s="59">
        <v>161.22999999999999</v>
      </c>
      <c r="K21" s="214"/>
    </row>
    <row r="22" spans="1:11" ht="14.25" customHeight="1">
      <c r="A22" s="322"/>
      <c r="B22" s="2" t="s">
        <v>8</v>
      </c>
      <c r="C22" s="254">
        <f>SUM(H13:H21)</f>
        <v>19322.47</v>
      </c>
      <c r="D22" s="254"/>
      <c r="E22" s="254"/>
      <c r="F22" s="254"/>
      <c r="G22" s="254"/>
      <c r="H22" s="254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20">
        <v>3</v>
      </c>
      <c r="B23" s="323" t="s">
        <v>10</v>
      </c>
      <c r="C23" s="184" t="s">
        <v>101</v>
      </c>
      <c r="D23" s="185"/>
      <c r="E23" s="325">
        <v>926</v>
      </c>
      <c r="F23" s="325">
        <v>92695</v>
      </c>
      <c r="G23" s="325">
        <v>6050</v>
      </c>
      <c r="H23" s="312">
        <v>13099.98</v>
      </c>
      <c r="I23" s="312">
        <v>13099.98</v>
      </c>
      <c r="J23" s="174">
        <v>13100</v>
      </c>
      <c r="K23" s="213"/>
    </row>
    <row r="24" spans="1:11" ht="14.25" customHeight="1">
      <c r="A24" s="321"/>
      <c r="B24" s="324"/>
      <c r="C24" s="186"/>
      <c r="D24" s="187"/>
      <c r="E24" s="326"/>
      <c r="F24" s="326"/>
      <c r="G24" s="326"/>
      <c r="H24" s="313"/>
      <c r="I24" s="313"/>
      <c r="J24" s="194"/>
      <c r="K24" s="214"/>
    </row>
    <row r="25" spans="1:11" ht="29.25" customHeight="1">
      <c r="A25" s="321"/>
      <c r="B25" s="324"/>
      <c r="C25" s="186"/>
      <c r="D25" s="187"/>
      <c r="E25" s="326"/>
      <c r="F25" s="326"/>
      <c r="G25" s="326"/>
      <c r="H25" s="313"/>
      <c r="I25" s="313"/>
      <c r="J25" s="194"/>
      <c r="K25" s="214"/>
    </row>
    <row r="26" spans="1:11" ht="27.6" customHeight="1">
      <c r="A26" s="321"/>
      <c r="B26" s="324"/>
      <c r="C26" s="186"/>
      <c r="D26" s="187"/>
      <c r="E26" s="326"/>
      <c r="F26" s="326"/>
      <c r="G26" s="326"/>
      <c r="H26" s="313"/>
      <c r="I26" s="313"/>
      <c r="J26" s="194"/>
      <c r="K26" s="214"/>
    </row>
    <row r="27" spans="1:11" ht="13.9" hidden="1" customHeight="1">
      <c r="A27" s="321"/>
      <c r="B27" s="324"/>
      <c r="C27" s="186"/>
      <c r="D27" s="187"/>
      <c r="E27" s="326"/>
      <c r="F27" s="326"/>
      <c r="G27" s="326"/>
      <c r="H27" s="313"/>
      <c r="I27" s="313"/>
      <c r="J27" s="194"/>
      <c r="K27" s="214"/>
    </row>
    <row r="28" spans="1:11" ht="14.25" customHeight="1">
      <c r="A28" s="322"/>
      <c r="B28" s="2" t="s">
        <v>8</v>
      </c>
      <c r="C28" s="314">
        <f>SUM(H23:H23)</f>
        <v>13099.98</v>
      </c>
      <c r="D28" s="315"/>
      <c r="E28" s="315"/>
      <c r="F28" s="315"/>
      <c r="G28" s="315"/>
      <c r="H28" s="316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317">
        <v>4</v>
      </c>
      <c r="B29" s="246" t="s">
        <v>11</v>
      </c>
      <c r="C29" s="184" t="s">
        <v>112</v>
      </c>
      <c r="D29" s="185"/>
      <c r="E29" s="164">
        <v>926</v>
      </c>
      <c r="F29" s="164">
        <v>92695</v>
      </c>
      <c r="G29" s="164">
        <v>6050</v>
      </c>
      <c r="H29" s="191">
        <v>14278</v>
      </c>
      <c r="I29" s="191">
        <v>14278</v>
      </c>
      <c r="J29" s="174">
        <v>14278</v>
      </c>
      <c r="K29" s="213"/>
    </row>
    <row r="30" spans="1:11" ht="12" hidden="1" customHeight="1">
      <c r="A30" s="318"/>
      <c r="B30" s="246"/>
      <c r="C30" s="186"/>
      <c r="D30" s="187"/>
      <c r="E30" s="165"/>
      <c r="F30" s="165"/>
      <c r="G30" s="165"/>
      <c r="H30" s="192"/>
      <c r="I30" s="192"/>
      <c r="J30" s="194"/>
      <c r="K30" s="214"/>
    </row>
    <row r="31" spans="1:11" ht="21.75" customHeight="1">
      <c r="A31" s="318"/>
      <c r="B31" s="246"/>
      <c r="C31" s="186"/>
      <c r="D31" s="187"/>
      <c r="E31" s="165"/>
      <c r="F31" s="165"/>
      <c r="G31" s="165"/>
      <c r="H31" s="192"/>
      <c r="I31" s="192"/>
      <c r="J31" s="194"/>
      <c r="K31" s="214"/>
    </row>
    <row r="32" spans="1:11" ht="21.75" customHeight="1">
      <c r="A32" s="318"/>
      <c r="B32" s="246"/>
      <c r="C32" s="186"/>
      <c r="D32" s="187"/>
      <c r="E32" s="165"/>
      <c r="F32" s="165"/>
      <c r="G32" s="165"/>
      <c r="H32" s="192"/>
      <c r="I32" s="192"/>
      <c r="J32" s="194"/>
      <c r="K32" s="214"/>
    </row>
    <row r="33" spans="1:11" ht="20.25" customHeight="1">
      <c r="A33" s="318"/>
      <c r="B33" s="246"/>
      <c r="C33" s="188"/>
      <c r="D33" s="189"/>
      <c r="E33" s="166"/>
      <c r="F33" s="166"/>
      <c r="G33" s="166"/>
      <c r="H33" s="193"/>
      <c r="I33" s="193"/>
      <c r="J33" s="175"/>
      <c r="K33" s="214"/>
    </row>
    <row r="34" spans="1:11">
      <c r="A34" s="319"/>
      <c r="B34" s="4" t="s">
        <v>8</v>
      </c>
      <c r="C34" s="177">
        <f>SUM(H29:H33)</f>
        <v>14278</v>
      </c>
      <c r="D34" s="178"/>
      <c r="E34" s="178"/>
      <c r="F34" s="178"/>
      <c r="G34" s="178"/>
      <c r="H34" s="179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232">
        <v>5</v>
      </c>
      <c r="B35" s="306" t="s">
        <v>12</v>
      </c>
      <c r="C35" s="308" t="s">
        <v>102</v>
      </c>
      <c r="D35" s="309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233"/>
      <c r="B36" s="307"/>
      <c r="C36" s="310" t="s">
        <v>103</v>
      </c>
      <c r="D36" s="311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234"/>
      <c r="B37" s="4" t="s">
        <v>8</v>
      </c>
      <c r="C37" s="205">
        <f>SUM(H35:H36)</f>
        <v>12444.97</v>
      </c>
      <c r="D37" s="206"/>
      <c r="E37" s="206"/>
      <c r="F37" s="206"/>
      <c r="G37" s="206"/>
      <c r="H37" s="207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180">
        <v>6</v>
      </c>
      <c r="B38" s="181" t="s">
        <v>13</v>
      </c>
      <c r="C38" s="184" t="s">
        <v>104</v>
      </c>
      <c r="D38" s="185"/>
      <c r="E38" s="164">
        <v>926</v>
      </c>
      <c r="F38" s="164">
        <v>92695</v>
      </c>
      <c r="G38" s="164">
        <v>6050</v>
      </c>
      <c r="H38" s="191">
        <v>12351.64</v>
      </c>
      <c r="I38" s="191">
        <v>12351.64</v>
      </c>
      <c r="J38" s="174">
        <v>12352</v>
      </c>
      <c r="K38" s="213"/>
    </row>
    <row r="39" spans="1:11" ht="12.75" customHeight="1">
      <c r="A39" s="180"/>
      <c r="B39" s="182"/>
      <c r="C39" s="186"/>
      <c r="D39" s="187"/>
      <c r="E39" s="165"/>
      <c r="F39" s="165"/>
      <c r="G39" s="165"/>
      <c r="H39" s="192"/>
      <c r="I39" s="192"/>
      <c r="J39" s="194"/>
      <c r="K39" s="214"/>
    </row>
    <row r="40" spans="1:11" ht="12.75" customHeight="1">
      <c r="A40" s="180"/>
      <c r="B40" s="182"/>
      <c r="C40" s="186"/>
      <c r="D40" s="187"/>
      <c r="E40" s="165"/>
      <c r="F40" s="165"/>
      <c r="G40" s="165"/>
      <c r="H40" s="192"/>
      <c r="I40" s="192"/>
      <c r="J40" s="194"/>
      <c r="K40" s="214"/>
    </row>
    <row r="41" spans="1:11" ht="12.75" customHeight="1">
      <c r="A41" s="180"/>
      <c r="B41" s="182"/>
      <c r="C41" s="188"/>
      <c r="D41" s="189"/>
      <c r="E41" s="166"/>
      <c r="F41" s="166"/>
      <c r="G41" s="166"/>
      <c r="H41" s="193"/>
      <c r="I41" s="193"/>
      <c r="J41" s="175"/>
      <c r="K41" s="214"/>
    </row>
    <row r="42" spans="1:11" ht="50.25" customHeight="1">
      <c r="A42" s="180"/>
      <c r="B42" s="182"/>
      <c r="C42" s="211" t="s">
        <v>52</v>
      </c>
      <c r="D42" s="212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214"/>
    </row>
    <row r="43" spans="1:11" ht="14.25">
      <c r="A43" s="180"/>
      <c r="B43" s="4" t="s">
        <v>8</v>
      </c>
      <c r="C43" s="205">
        <f>SUM(H38:H42)</f>
        <v>13001.73</v>
      </c>
      <c r="D43" s="206"/>
      <c r="E43" s="206"/>
      <c r="F43" s="206"/>
      <c r="G43" s="206"/>
      <c r="H43" s="207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180">
        <v>7</v>
      </c>
      <c r="B44" s="181" t="s">
        <v>14</v>
      </c>
      <c r="C44" s="184" t="s">
        <v>77</v>
      </c>
      <c r="D44" s="185"/>
      <c r="E44" s="164">
        <v>926</v>
      </c>
      <c r="F44" s="164">
        <v>92695</v>
      </c>
      <c r="G44" s="164">
        <v>6050</v>
      </c>
      <c r="H44" s="191">
        <v>13951.05</v>
      </c>
      <c r="I44" s="191">
        <v>13951.05</v>
      </c>
      <c r="J44" s="174">
        <v>13951</v>
      </c>
      <c r="K44" s="213"/>
    </row>
    <row r="45" spans="1:11" ht="25.15" customHeight="1">
      <c r="A45" s="180"/>
      <c r="B45" s="182"/>
      <c r="C45" s="188"/>
      <c r="D45" s="189"/>
      <c r="E45" s="166"/>
      <c r="F45" s="166"/>
      <c r="G45" s="166"/>
      <c r="H45" s="193"/>
      <c r="I45" s="193"/>
      <c r="J45" s="175"/>
      <c r="K45" s="214"/>
    </row>
    <row r="46" spans="1:11" ht="12.75" customHeight="1">
      <c r="A46" s="180"/>
      <c r="B46" s="182"/>
      <c r="C46" s="184" t="s">
        <v>78</v>
      </c>
      <c r="D46" s="185"/>
      <c r="E46" s="164">
        <v>750</v>
      </c>
      <c r="F46" s="164">
        <v>75075</v>
      </c>
      <c r="G46" s="219">
        <v>4210</v>
      </c>
      <c r="H46" s="288">
        <v>250</v>
      </c>
      <c r="I46" s="290"/>
      <c r="J46" s="174">
        <v>250</v>
      </c>
      <c r="K46" s="214"/>
    </row>
    <row r="47" spans="1:11" ht="12.75" customHeight="1">
      <c r="A47" s="180"/>
      <c r="B47" s="182"/>
      <c r="C47" s="186"/>
      <c r="D47" s="187"/>
      <c r="E47" s="165"/>
      <c r="F47" s="165"/>
      <c r="G47" s="219"/>
      <c r="H47" s="289"/>
      <c r="I47" s="290"/>
      <c r="J47" s="175"/>
      <c r="K47" s="214"/>
    </row>
    <row r="48" spans="1:11" ht="24.6" customHeight="1">
      <c r="A48" s="180"/>
      <c r="B48" s="183"/>
      <c r="C48" s="188"/>
      <c r="D48" s="189"/>
      <c r="E48" s="166"/>
      <c r="F48" s="166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180"/>
      <c r="B49" s="4" t="s">
        <v>8</v>
      </c>
      <c r="C49" s="223">
        <f>SUM(H44:H48)</f>
        <v>14451.05</v>
      </c>
      <c r="D49" s="258"/>
      <c r="E49" s="258"/>
      <c r="F49" s="258"/>
      <c r="G49" s="258"/>
      <c r="H49" s="259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180">
        <v>8</v>
      </c>
      <c r="B50" s="181" t="s">
        <v>15</v>
      </c>
      <c r="C50" s="300" t="s">
        <v>113</v>
      </c>
      <c r="D50" s="301"/>
      <c r="E50" s="164">
        <v>926</v>
      </c>
      <c r="F50" s="164">
        <v>92695</v>
      </c>
      <c r="G50" s="164">
        <v>6050</v>
      </c>
      <c r="H50" s="191">
        <v>15837.72</v>
      </c>
      <c r="I50" s="191">
        <v>15837.72</v>
      </c>
      <c r="J50" s="195">
        <v>15838</v>
      </c>
      <c r="K50" s="213"/>
    </row>
    <row r="51" spans="1:11" ht="14.25" customHeight="1">
      <c r="A51" s="180"/>
      <c r="B51" s="182"/>
      <c r="C51" s="302"/>
      <c r="D51" s="303"/>
      <c r="E51" s="165"/>
      <c r="F51" s="165"/>
      <c r="G51" s="165"/>
      <c r="H51" s="192"/>
      <c r="I51" s="192"/>
      <c r="J51" s="196"/>
      <c r="K51" s="214"/>
    </row>
    <row r="52" spans="1:11" ht="14.25" customHeight="1">
      <c r="A52" s="180"/>
      <c r="B52" s="182"/>
      <c r="C52" s="302"/>
      <c r="D52" s="303"/>
      <c r="E52" s="165"/>
      <c r="F52" s="165"/>
      <c r="G52" s="165"/>
      <c r="H52" s="192"/>
      <c r="I52" s="192"/>
      <c r="J52" s="196"/>
      <c r="K52" s="214"/>
    </row>
    <row r="53" spans="1:11" ht="14.25" customHeight="1">
      <c r="A53" s="180"/>
      <c r="B53" s="182"/>
      <c r="C53" s="302"/>
      <c r="D53" s="303"/>
      <c r="E53" s="165"/>
      <c r="F53" s="165"/>
      <c r="G53" s="165"/>
      <c r="H53" s="192"/>
      <c r="I53" s="192"/>
      <c r="J53" s="196"/>
      <c r="K53" s="214"/>
    </row>
    <row r="54" spans="1:11" ht="19.5" customHeight="1">
      <c r="A54" s="180"/>
      <c r="B54" s="182"/>
      <c r="C54" s="304"/>
      <c r="D54" s="305"/>
      <c r="E54" s="166"/>
      <c r="F54" s="166"/>
      <c r="G54" s="166"/>
      <c r="H54" s="193"/>
      <c r="I54" s="193"/>
      <c r="J54" s="197"/>
      <c r="K54" s="214"/>
    </row>
    <row r="55" spans="1:11" ht="34.5" customHeight="1">
      <c r="A55" s="180"/>
      <c r="B55" s="182"/>
      <c r="C55" s="291" t="s">
        <v>81</v>
      </c>
      <c r="D55" s="292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214"/>
    </row>
    <row r="56" spans="1:11" ht="14.25" customHeight="1">
      <c r="A56" s="180"/>
      <c r="B56" s="182"/>
      <c r="C56" s="293" t="s">
        <v>82</v>
      </c>
      <c r="D56" s="294"/>
      <c r="E56" s="219">
        <v>750</v>
      </c>
      <c r="F56" s="219">
        <v>75075</v>
      </c>
      <c r="G56" s="219">
        <v>4210</v>
      </c>
      <c r="H56" s="60">
        <v>500</v>
      </c>
      <c r="I56" s="35"/>
      <c r="J56" s="22">
        <v>500</v>
      </c>
      <c r="K56" s="214"/>
    </row>
    <row r="57" spans="1:11" ht="8.25" hidden="1" customHeight="1">
      <c r="A57" s="180"/>
      <c r="B57" s="182"/>
      <c r="C57" s="295"/>
      <c r="D57" s="296"/>
      <c r="E57" s="219"/>
      <c r="F57" s="219"/>
      <c r="G57" s="299"/>
      <c r="H57" s="35"/>
      <c r="I57" s="35"/>
      <c r="J57" s="22"/>
      <c r="K57" s="214"/>
    </row>
    <row r="58" spans="1:11" ht="14.25" customHeight="1">
      <c r="A58" s="180"/>
      <c r="B58" s="183"/>
      <c r="C58" s="297"/>
      <c r="D58" s="298"/>
      <c r="E58" s="219"/>
      <c r="F58" s="219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180"/>
      <c r="B59" s="4" t="s">
        <v>8</v>
      </c>
      <c r="C59" s="198">
        <f>SUM(H50:H58)</f>
        <v>20337.72</v>
      </c>
      <c r="D59" s="199"/>
      <c r="E59" s="200"/>
      <c r="F59" s="200"/>
      <c r="G59" s="200"/>
      <c r="H59" s="201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180">
        <v>9</v>
      </c>
      <c r="B60" s="286" t="s">
        <v>16</v>
      </c>
      <c r="C60" s="184" t="s">
        <v>105</v>
      </c>
      <c r="D60" s="185"/>
      <c r="E60" s="202">
        <v>926</v>
      </c>
      <c r="F60" s="164">
        <v>92695</v>
      </c>
      <c r="G60" s="164">
        <v>6050</v>
      </c>
      <c r="H60" s="167">
        <v>14838</v>
      </c>
      <c r="I60" s="167">
        <v>14838</v>
      </c>
      <c r="J60" s="174">
        <v>14838</v>
      </c>
      <c r="K60" s="213"/>
    </row>
    <row r="61" spans="1:11" ht="39.75" customHeight="1">
      <c r="A61" s="180"/>
      <c r="B61" s="287"/>
      <c r="C61" s="186"/>
      <c r="D61" s="187"/>
      <c r="E61" s="203"/>
      <c r="F61" s="165"/>
      <c r="G61" s="165"/>
      <c r="H61" s="168"/>
      <c r="I61" s="168"/>
      <c r="J61" s="194"/>
      <c r="K61" s="214"/>
    </row>
    <row r="62" spans="1:11" ht="52.15" customHeight="1">
      <c r="A62" s="180"/>
      <c r="B62" s="287"/>
      <c r="C62" s="186"/>
      <c r="D62" s="187"/>
      <c r="E62" s="204"/>
      <c r="F62" s="166"/>
      <c r="G62" s="166"/>
      <c r="H62" s="169"/>
      <c r="I62" s="169"/>
      <c r="J62" s="175"/>
      <c r="K62" s="214"/>
    </row>
    <row r="63" spans="1:11" ht="16.149999999999999" customHeight="1">
      <c r="A63" s="180"/>
      <c r="B63" s="287"/>
      <c r="C63" s="184" t="s">
        <v>85</v>
      </c>
      <c r="D63" s="185"/>
      <c r="E63" s="202">
        <v>750</v>
      </c>
      <c r="F63" s="164">
        <v>75075</v>
      </c>
      <c r="G63" s="62">
        <v>4210</v>
      </c>
      <c r="H63" s="63">
        <v>85</v>
      </c>
      <c r="I63" s="64"/>
      <c r="J63" s="22">
        <v>85</v>
      </c>
      <c r="K63" s="214"/>
    </row>
    <row r="64" spans="1:11" ht="17.45" customHeight="1">
      <c r="A64" s="180"/>
      <c r="B64" s="104"/>
      <c r="C64" s="188"/>
      <c r="D64" s="189"/>
      <c r="E64" s="204"/>
      <c r="F64" s="166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180"/>
      <c r="B65" s="4" t="s">
        <v>8</v>
      </c>
      <c r="C65" s="170">
        <f>SUM(H60:H64)</f>
        <v>15588</v>
      </c>
      <c r="D65" s="171"/>
      <c r="E65" s="172"/>
      <c r="F65" s="172"/>
      <c r="G65" s="172"/>
      <c r="H65" s="173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232">
        <v>10</v>
      </c>
      <c r="B66" s="181" t="s">
        <v>17</v>
      </c>
      <c r="C66" s="282" t="s">
        <v>122</v>
      </c>
      <c r="D66" s="283"/>
      <c r="E66" s="219">
        <v>926</v>
      </c>
      <c r="F66" s="219">
        <v>92695</v>
      </c>
      <c r="G66" s="219">
        <v>6050</v>
      </c>
      <c r="H66" s="260">
        <v>18210.939999999999</v>
      </c>
      <c r="I66" s="191">
        <v>18210.939999999999</v>
      </c>
      <c r="J66" s="174">
        <v>18211</v>
      </c>
      <c r="K66" s="213"/>
    </row>
    <row r="67" spans="1:11" ht="15" customHeight="1">
      <c r="A67" s="233"/>
      <c r="B67" s="182"/>
      <c r="C67" s="284"/>
      <c r="D67" s="285"/>
      <c r="E67" s="219"/>
      <c r="F67" s="219"/>
      <c r="G67" s="219"/>
      <c r="H67" s="261"/>
      <c r="I67" s="192"/>
      <c r="J67" s="194"/>
      <c r="K67" s="214"/>
    </row>
    <row r="68" spans="1:11" ht="12.6" customHeight="1">
      <c r="A68" s="233"/>
      <c r="B68" s="182"/>
      <c r="C68" s="284"/>
      <c r="D68" s="285"/>
      <c r="E68" s="219"/>
      <c r="F68" s="219"/>
      <c r="G68" s="219"/>
      <c r="H68" s="262"/>
      <c r="I68" s="193"/>
      <c r="J68" s="175"/>
      <c r="K68" s="224"/>
    </row>
    <row r="69" spans="1:11" ht="10.5" hidden="1" customHeight="1">
      <c r="A69" s="233"/>
      <c r="B69" s="183"/>
      <c r="C69" s="336"/>
      <c r="D69" s="337"/>
      <c r="E69" s="219"/>
      <c r="F69" s="219"/>
      <c r="G69" s="219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234"/>
      <c r="B70" s="4" t="s">
        <v>8</v>
      </c>
      <c r="C70" s="205">
        <f>SUM(H66)</f>
        <v>18210.939999999999</v>
      </c>
      <c r="D70" s="206"/>
      <c r="E70" s="206"/>
      <c r="F70" s="206"/>
      <c r="G70" s="206"/>
      <c r="H70" s="207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180">
        <v>11</v>
      </c>
      <c r="B71" s="181" t="s">
        <v>18</v>
      </c>
      <c r="C71" s="281" t="s">
        <v>53</v>
      </c>
      <c r="D71" s="281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213"/>
    </row>
    <row r="72" spans="1:11" ht="24" customHeight="1">
      <c r="A72" s="180"/>
      <c r="B72" s="182"/>
      <c r="C72" s="281" t="s">
        <v>54</v>
      </c>
      <c r="D72" s="281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214"/>
    </row>
    <row r="73" spans="1:11" ht="19.899999999999999" customHeight="1">
      <c r="A73" s="180"/>
      <c r="B73" s="182"/>
      <c r="C73" s="184" t="s">
        <v>55</v>
      </c>
      <c r="D73" s="185"/>
      <c r="E73" s="164">
        <v>750</v>
      </c>
      <c r="F73" s="164">
        <v>75075</v>
      </c>
      <c r="G73" s="62">
        <v>4210</v>
      </c>
      <c r="H73" s="35">
        <v>270</v>
      </c>
      <c r="I73" s="35"/>
      <c r="J73" s="22">
        <v>270</v>
      </c>
      <c r="K73" s="214"/>
    </row>
    <row r="74" spans="1:11" ht="12.6" customHeight="1">
      <c r="A74" s="180"/>
      <c r="B74" s="182"/>
      <c r="C74" s="188"/>
      <c r="D74" s="189"/>
      <c r="E74" s="166"/>
      <c r="F74" s="166"/>
      <c r="G74" s="62">
        <v>4300</v>
      </c>
      <c r="H74" s="35">
        <v>269.47000000000003</v>
      </c>
      <c r="I74" s="35"/>
      <c r="J74" s="22">
        <v>270</v>
      </c>
      <c r="K74" s="214"/>
    </row>
    <row r="75" spans="1:11" ht="14.25" customHeight="1">
      <c r="A75" s="180"/>
      <c r="B75" s="4" t="s">
        <v>8</v>
      </c>
      <c r="C75" s="177">
        <f>SUM(H71:H74)</f>
        <v>20239.47</v>
      </c>
      <c r="D75" s="178"/>
      <c r="E75" s="178"/>
      <c r="F75" s="178"/>
      <c r="G75" s="178"/>
      <c r="H75" s="179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180">
        <v>12</v>
      </c>
      <c r="B76" s="11" t="s">
        <v>19</v>
      </c>
      <c r="C76" s="211" t="s">
        <v>106</v>
      </c>
      <c r="D76" s="212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180"/>
      <c r="B77" s="4" t="s">
        <v>8</v>
      </c>
      <c r="C77" s="223">
        <f>SUM(H76)</f>
        <v>16145.73</v>
      </c>
      <c r="D77" s="258"/>
      <c r="E77" s="258"/>
      <c r="F77" s="258"/>
      <c r="G77" s="258"/>
      <c r="H77" s="259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180">
        <v>13</v>
      </c>
      <c r="B78" s="246" t="s">
        <v>20</v>
      </c>
      <c r="C78" s="184" t="s">
        <v>44</v>
      </c>
      <c r="D78" s="185"/>
      <c r="E78" s="164">
        <v>926</v>
      </c>
      <c r="F78" s="164">
        <v>92695</v>
      </c>
      <c r="G78" s="164">
        <v>6050</v>
      </c>
      <c r="H78" s="191">
        <v>25802.46</v>
      </c>
      <c r="I78" s="191">
        <v>25802.46</v>
      </c>
      <c r="J78" s="174">
        <v>25802</v>
      </c>
      <c r="K78" s="213"/>
    </row>
    <row r="79" spans="1:11" ht="40.15" customHeight="1">
      <c r="A79" s="180"/>
      <c r="B79" s="246"/>
      <c r="C79" s="186"/>
      <c r="D79" s="187"/>
      <c r="E79" s="165"/>
      <c r="F79" s="165"/>
      <c r="G79" s="165"/>
      <c r="H79" s="192"/>
      <c r="I79" s="192"/>
      <c r="J79" s="194"/>
      <c r="K79" s="214"/>
    </row>
    <row r="80" spans="1:11" ht="4.5" customHeight="1">
      <c r="A80" s="180"/>
      <c r="B80" s="246"/>
      <c r="C80" s="188"/>
      <c r="D80" s="189"/>
      <c r="E80" s="166"/>
      <c r="F80" s="166"/>
      <c r="G80" s="166"/>
      <c r="H80" s="193"/>
      <c r="I80" s="193"/>
      <c r="J80" s="175"/>
      <c r="K80" s="214"/>
    </row>
    <row r="81" spans="1:11" ht="26.45" customHeight="1">
      <c r="A81" s="180"/>
      <c r="B81" s="246"/>
      <c r="C81" s="211" t="s">
        <v>45</v>
      </c>
      <c r="D81" s="212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214"/>
    </row>
    <row r="82" spans="1:11" ht="24" customHeight="1">
      <c r="A82" s="180"/>
      <c r="B82" s="246"/>
      <c r="C82" s="235" t="s">
        <v>46</v>
      </c>
      <c r="D82" s="236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214"/>
    </row>
    <row r="83" spans="1:11" ht="15" customHeight="1">
      <c r="A83" s="180"/>
      <c r="B83" s="4" t="s">
        <v>8</v>
      </c>
      <c r="C83" s="223">
        <f>SUM(H78:H82)</f>
        <v>29802.46</v>
      </c>
      <c r="D83" s="258"/>
      <c r="E83" s="258"/>
      <c r="F83" s="258"/>
      <c r="G83" s="258"/>
      <c r="H83" s="259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180">
        <v>14</v>
      </c>
      <c r="B84" s="276" t="s">
        <v>21</v>
      </c>
      <c r="C84" s="267" t="s">
        <v>98</v>
      </c>
      <c r="D84" s="268"/>
      <c r="E84" s="273">
        <v>900</v>
      </c>
      <c r="F84" s="273">
        <v>90095</v>
      </c>
      <c r="G84" s="273">
        <v>6050</v>
      </c>
      <c r="H84" s="256">
        <v>8425.5</v>
      </c>
      <c r="I84" s="256">
        <v>8425.5</v>
      </c>
      <c r="J84" s="195">
        <v>8425.5</v>
      </c>
      <c r="K84" s="263"/>
    </row>
    <row r="85" spans="1:11" ht="9.75" customHeight="1">
      <c r="A85" s="180"/>
      <c r="B85" s="276"/>
      <c r="C85" s="269"/>
      <c r="D85" s="270"/>
      <c r="E85" s="274"/>
      <c r="F85" s="274"/>
      <c r="G85" s="274"/>
      <c r="H85" s="280"/>
      <c r="I85" s="280"/>
      <c r="J85" s="196"/>
      <c r="K85" s="264"/>
    </row>
    <row r="86" spans="1:11" ht="23.25" hidden="1" customHeight="1">
      <c r="A86" s="180"/>
      <c r="B86" s="276"/>
      <c r="C86" s="269"/>
      <c r="D86" s="270"/>
      <c r="E86" s="274"/>
      <c r="F86" s="274"/>
      <c r="G86" s="274"/>
      <c r="H86" s="280"/>
      <c r="I86" s="280"/>
      <c r="J86" s="196"/>
      <c r="K86" s="264"/>
    </row>
    <row r="87" spans="1:11" ht="23.25" hidden="1" customHeight="1">
      <c r="A87" s="180"/>
      <c r="B87" s="276"/>
      <c r="C87" s="269"/>
      <c r="D87" s="270"/>
      <c r="E87" s="274"/>
      <c r="F87" s="274"/>
      <c r="G87" s="274"/>
      <c r="H87" s="280"/>
      <c r="I87" s="280"/>
      <c r="J87" s="196"/>
      <c r="K87" s="264"/>
    </row>
    <row r="88" spans="1:11" ht="33.75" hidden="1" customHeight="1">
      <c r="A88" s="180"/>
      <c r="B88" s="276"/>
      <c r="C88" s="269"/>
      <c r="D88" s="270"/>
      <c r="E88" s="274"/>
      <c r="F88" s="274"/>
      <c r="G88" s="274"/>
      <c r="H88" s="280"/>
      <c r="I88" s="280"/>
      <c r="J88" s="196"/>
      <c r="K88" s="264"/>
    </row>
    <row r="89" spans="1:11" ht="33.75" hidden="1" customHeight="1">
      <c r="A89" s="180"/>
      <c r="B89" s="276"/>
      <c r="C89" s="271"/>
      <c r="D89" s="272"/>
      <c r="E89" s="275"/>
      <c r="F89" s="275"/>
      <c r="G89" s="275"/>
      <c r="H89" s="257"/>
      <c r="I89" s="257"/>
      <c r="J89" s="197"/>
      <c r="K89" s="264"/>
    </row>
    <row r="90" spans="1:11" ht="28.9" customHeight="1">
      <c r="A90" s="180"/>
      <c r="B90" s="276"/>
      <c r="C90" s="252" t="s">
        <v>99</v>
      </c>
      <c r="D90" s="253"/>
      <c r="E90" s="273">
        <v>926</v>
      </c>
      <c r="F90" s="273">
        <v>92695</v>
      </c>
      <c r="G90" s="105">
        <v>421</v>
      </c>
      <c r="H90" s="106">
        <v>800</v>
      </c>
      <c r="I90" s="106"/>
      <c r="J90" s="107">
        <v>800</v>
      </c>
      <c r="K90" s="264"/>
    </row>
    <row r="91" spans="1:11" ht="21" customHeight="1">
      <c r="A91" s="180"/>
      <c r="B91" s="276"/>
      <c r="C91" s="252" t="s">
        <v>100</v>
      </c>
      <c r="D91" s="253"/>
      <c r="E91" s="275"/>
      <c r="F91" s="275"/>
      <c r="G91" s="105">
        <v>4300</v>
      </c>
      <c r="H91" s="106">
        <v>15774.5</v>
      </c>
      <c r="I91" s="106"/>
      <c r="J91" s="107">
        <v>15774.5</v>
      </c>
      <c r="K91" s="264"/>
    </row>
    <row r="92" spans="1:11" s="14" customFormat="1" ht="12.75" customHeight="1">
      <c r="A92" s="180"/>
      <c r="B92" s="276"/>
      <c r="C92" s="267" t="s">
        <v>83</v>
      </c>
      <c r="D92" s="268"/>
      <c r="E92" s="273">
        <v>750</v>
      </c>
      <c r="F92" s="273">
        <v>75075</v>
      </c>
      <c r="G92" s="273">
        <v>4210</v>
      </c>
      <c r="H92" s="256">
        <v>550.5</v>
      </c>
      <c r="I92" s="256"/>
      <c r="J92" s="195">
        <v>550.5</v>
      </c>
      <c r="K92" s="264"/>
    </row>
    <row r="93" spans="1:11" s="14" customFormat="1" ht="5.45" customHeight="1">
      <c r="A93" s="180"/>
      <c r="B93" s="276"/>
      <c r="C93" s="269"/>
      <c r="D93" s="270"/>
      <c r="E93" s="274"/>
      <c r="F93" s="274"/>
      <c r="G93" s="275"/>
      <c r="H93" s="257"/>
      <c r="I93" s="257"/>
      <c r="J93" s="197"/>
      <c r="K93" s="264"/>
    </row>
    <row r="94" spans="1:11" ht="15" customHeight="1">
      <c r="A94" s="180"/>
      <c r="B94" s="276"/>
      <c r="C94" s="271"/>
      <c r="D94" s="272"/>
      <c r="E94" s="275"/>
      <c r="F94" s="275"/>
      <c r="G94" s="105">
        <v>4300</v>
      </c>
      <c r="H94" s="106">
        <v>550.5</v>
      </c>
      <c r="I94" s="106"/>
      <c r="J94" s="107">
        <v>551</v>
      </c>
      <c r="K94" s="264"/>
    </row>
    <row r="95" spans="1:11">
      <c r="A95" s="180"/>
      <c r="B95" s="4" t="s">
        <v>8</v>
      </c>
      <c r="C95" s="177">
        <f>SUM(H84:H94)</f>
        <v>26101</v>
      </c>
      <c r="D95" s="278"/>
      <c r="E95" s="278"/>
      <c r="F95" s="278"/>
      <c r="G95" s="278"/>
      <c r="H95" s="279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180">
        <v>15</v>
      </c>
      <c r="B96" s="41" t="s">
        <v>22</v>
      </c>
      <c r="C96" s="211" t="s">
        <v>107</v>
      </c>
      <c r="D96" s="212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180"/>
      <c r="B97" s="4" t="s">
        <v>8</v>
      </c>
      <c r="C97" s="205">
        <f>SUM(H96:H96)</f>
        <v>14876.08</v>
      </c>
      <c r="D97" s="206"/>
      <c r="E97" s="206"/>
      <c r="F97" s="206"/>
      <c r="G97" s="206"/>
      <c r="H97" s="207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180">
        <v>16</v>
      </c>
      <c r="B98" s="181" t="s">
        <v>23</v>
      </c>
      <c r="C98" s="184" t="s">
        <v>60</v>
      </c>
      <c r="D98" s="185"/>
      <c r="E98" s="164">
        <v>926</v>
      </c>
      <c r="F98" s="164">
        <v>92695</v>
      </c>
      <c r="G98" s="164">
        <v>6050</v>
      </c>
      <c r="H98" s="191">
        <v>27749.95</v>
      </c>
      <c r="I98" s="191">
        <v>27749.95</v>
      </c>
      <c r="J98" s="174">
        <v>27750</v>
      </c>
      <c r="K98" s="213"/>
    </row>
    <row r="99" spans="1:11" ht="22.5" customHeight="1">
      <c r="A99" s="180"/>
      <c r="B99" s="182"/>
      <c r="C99" s="186"/>
      <c r="D99" s="187"/>
      <c r="E99" s="165"/>
      <c r="F99" s="165"/>
      <c r="G99" s="165"/>
      <c r="H99" s="192"/>
      <c r="I99" s="192"/>
      <c r="J99" s="194"/>
      <c r="K99" s="214"/>
    </row>
    <row r="100" spans="1:11" ht="33.75" hidden="1" customHeight="1">
      <c r="A100" s="180"/>
      <c r="B100" s="182"/>
      <c r="C100" s="186"/>
      <c r="D100" s="187"/>
      <c r="E100" s="62">
        <v>926</v>
      </c>
      <c r="F100" s="62">
        <v>92695</v>
      </c>
      <c r="G100" s="62">
        <v>6050</v>
      </c>
      <c r="H100" s="192"/>
      <c r="I100" s="192"/>
      <c r="J100" s="194"/>
      <c r="K100" s="214"/>
    </row>
    <row r="101" spans="1:11" ht="24.75" hidden="1" customHeight="1">
      <c r="A101" s="180"/>
      <c r="B101" s="182"/>
      <c r="C101" s="186"/>
      <c r="D101" s="187"/>
      <c r="E101" s="62">
        <v>926</v>
      </c>
      <c r="F101" s="62">
        <v>92695</v>
      </c>
      <c r="G101" s="62">
        <v>6050</v>
      </c>
      <c r="H101" s="192"/>
      <c r="I101" s="192"/>
      <c r="J101" s="194"/>
      <c r="K101" s="214"/>
    </row>
    <row r="102" spans="1:11" ht="6" hidden="1" customHeight="1">
      <c r="A102" s="180"/>
      <c r="B102" s="182"/>
      <c r="C102" s="186"/>
      <c r="D102" s="187"/>
      <c r="E102" s="62">
        <v>926</v>
      </c>
      <c r="F102" s="62">
        <v>92695</v>
      </c>
      <c r="G102" s="62">
        <v>6050</v>
      </c>
      <c r="H102" s="192"/>
      <c r="I102" s="192"/>
      <c r="J102" s="194"/>
      <c r="K102" s="214"/>
    </row>
    <row r="103" spans="1:11" ht="28.5" hidden="1" customHeight="1">
      <c r="A103" s="180"/>
      <c r="B103" s="182"/>
      <c r="C103" s="186"/>
      <c r="D103" s="187"/>
      <c r="E103" s="62">
        <v>926</v>
      </c>
      <c r="F103" s="62">
        <v>92695</v>
      </c>
      <c r="G103" s="62">
        <v>6050</v>
      </c>
      <c r="H103" s="192"/>
      <c r="I103" s="192"/>
      <c r="J103" s="194"/>
      <c r="K103" s="214"/>
    </row>
    <row r="104" spans="1:11" ht="26.25" hidden="1" customHeight="1">
      <c r="A104" s="180"/>
      <c r="B104" s="182"/>
      <c r="C104" s="186"/>
      <c r="D104" s="187"/>
      <c r="E104" s="62">
        <v>926</v>
      </c>
      <c r="F104" s="62">
        <v>92695</v>
      </c>
      <c r="G104" s="62">
        <v>6050</v>
      </c>
      <c r="H104" s="192"/>
      <c r="I104" s="192"/>
      <c r="J104" s="194"/>
      <c r="K104" s="214"/>
    </row>
    <row r="105" spans="1:11" ht="28.5" hidden="1" customHeight="1">
      <c r="A105" s="180"/>
      <c r="B105" s="182"/>
      <c r="C105" s="188"/>
      <c r="D105" s="189"/>
      <c r="E105" s="62">
        <v>926</v>
      </c>
      <c r="F105" s="62">
        <v>92695</v>
      </c>
      <c r="G105" s="62">
        <v>6050</v>
      </c>
      <c r="H105" s="193"/>
      <c r="I105" s="193"/>
      <c r="J105" s="175"/>
      <c r="K105" s="214"/>
    </row>
    <row r="106" spans="1:11" ht="14.45" customHeight="1">
      <c r="A106" s="180"/>
      <c r="B106" s="182"/>
      <c r="C106" s="211" t="s">
        <v>58</v>
      </c>
      <c r="D106" s="212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214"/>
    </row>
    <row r="107" spans="1:11" ht="20.45" customHeight="1">
      <c r="A107" s="180"/>
      <c r="B107" s="182"/>
      <c r="C107" s="225" t="s">
        <v>59</v>
      </c>
      <c r="D107" s="226"/>
      <c r="E107" s="164">
        <v>750</v>
      </c>
      <c r="F107" s="164">
        <v>75075</v>
      </c>
      <c r="G107" s="81">
        <v>4210</v>
      </c>
      <c r="H107" s="44">
        <v>500</v>
      </c>
      <c r="I107" s="20"/>
      <c r="J107" s="22">
        <v>500</v>
      </c>
      <c r="K107" s="214"/>
    </row>
    <row r="108" spans="1:11" ht="15.6" customHeight="1">
      <c r="A108" s="180"/>
      <c r="B108" s="183"/>
      <c r="C108" s="227"/>
      <c r="D108" s="228"/>
      <c r="E108" s="166"/>
      <c r="F108" s="166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180"/>
      <c r="B109" s="4" t="s">
        <v>8</v>
      </c>
      <c r="C109" s="205">
        <f>SUM(H98:H108)</f>
        <v>32749.95</v>
      </c>
      <c r="D109" s="206"/>
      <c r="E109" s="206"/>
      <c r="F109" s="206"/>
      <c r="G109" s="206"/>
      <c r="H109" s="207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180">
        <v>17</v>
      </c>
      <c r="B110" s="181" t="s">
        <v>24</v>
      </c>
      <c r="C110" s="211" t="s">
        <v>86</v>
      </c>
      <c r="D110" s="212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213"/>
    </row>
    <row r="111" spans="1:11" ht="15" customHeight="1">
      <c r="A111" s="180"/>
      <c r="B111" s="182"/>
      <c r="C111" s="225" t="s">
        <v>87</v>
      </c>
      <c r="D111" s="226"/>
      <c r="E111" s="164">
        <v>750</v>
      </c>
      <c r="F111" s="164">
        <v>75075</v>
      </c>
      <c r="G111" s="164">
        <v>4210</v>
      </c>
      <c r="H111" s="167">
        <v>325</v>
      </c>
      <c r="I111" s="191"/>
      <c r="J111" s="174">
        <v>325</v>
      </c>
      <c r="K111" s="214"/>
    </row>
    <row r="112" spans="1:11" ht="2.25" customHeight="1">
      <c r="A112" s="180"/>
      <c r="B112" s="182"/>
      <c r="C112" s="241"/>
      <c r="D112" s="242"/>
      <c r="E112" s="165"/>
      <c r="F112" s="165"/>
      <c r="G112" s="166"/>
      <c r="H112" s="169"/>
      <c r="I112" s="193"/>
      <c r="J112" s="175"/>
      <c r="K112" s="214"/>
    </row>
    <row r="113" spans="1:11" ht="15" customHeight="1">
      <c r="A113" s="180"/>
      <c r="B113" s="183"/>
      <c r="C113" s="227"/>
      <c r="D113" s="228"/>
      <c r="E113" s="166"/>
      <c r="F113" s="166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180"/>
      <c r="B114" s="4" t="s">
        <v>8</v>
      </c>
      <c r="C114" s="254">
        <f>SUM(H110:H113)</f>
        <v>13165</v>
      </c>
      <c r="D114" s="254"/>
      <c r="E114" s="254"/>
      <c r="F114" s="254"/>
      <c r="G114" s="254"/>
      <c r="H114" s="254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232">
        <v>18</v>
      </c>
      <c r="B115" s="181" t="s">
        <v>25</v>
      </c>
      <c r="C115" s="211" t="s">
        <v>108</v>
      </c>
      <c r="D115" s="212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13"/>
    </row>
    <row r="116" spans="1:11" ht="17.25" customHeight="1">
      <c r="A116" s="233"/>
      <c r="B116" s="182"/>
      <c r="C116" s="184" t="s">
        <v>85</v>
      </c>
      <c r="D116" s="185"/>
      <c r="E116" s="164">
        <v>750</v>
      </c>
      <c r="F116" s="164">
        <v>75075</v>
      </c>
      <c r="G116" s="81">
        <v>4210</v>
      </c>
      <c r="H116" s="64">
        <v>565</v>
      </c>
      <c r="I116" s="64"/>
      <c r="J116" s="68">
        <v>565</v>
      </c>
      <c r="K116" s="214"/>
    </row>
    <row r="117" spans="1:11" ht="15.6" customHeight="1">
      <c r="A117" s="233"/>
      <c r="B117" s="182"/>
      <c r="C117" s="186"/>
      <c r="D117" s="187"/>
      <c r="E117" s="165"/>
      <c r="F117" s="165"/>
      <c r="G117" s="164">
        <v>4300</v>
      </c>
      <c r="H117" s="64">
        <v>185</v>
      </c>
      <c r="I117" s="64"/>
      <c r="J117" s="68">
        <v>185</v>
      </c>
      <c r="K117" s="214"/>
    </row>
    <row r="118" spans="1:11" ht="20.25" hidden="1" customHeight="1">
      <c r="A118" s="233"/>
      <c r="B118" s="183"/>
      <c r="C118" s="188"/>
      <c r="D118" s="189"/>
      <c r="E118" s="166"/>
      <c r="F118" s="166"/>
      <c r="G118" s="166"/>
      <c r="H118" s="64"/>
      <c r="I118" s="64"/>
      <c r="J118" s="69"/>
      <c r="K118" s="224"/>
    </row>
    <row r="119" spans="1:11">
      <c r="A119" s="234"/>
      <c r="B119" s="4" t="s">
        <v>8</v>
      </c>
      <c r="C119" s="177">
        <f>SUM(H115:H117)</f>
        <v>17226</v>
      </c>
      <c r="D119" s="178"/>
      <c r="E119" s="178"/>
      <c r="F119" s="178"/>
      <c r="G119" s="178"/>
      <c r="H119" s="179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180">
        <v>19</v>
      </c>
      <c r="B120" s="246" t="s">
        <v>26</v>
      </c>
      <c r="C120" s="250" t="s">
        <v>119</v>
      </c>
      <c r="D120" s="251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213"/>
    </row>
    <row r="121" spans="1:11" ht="14.25" hidden="1" customHeight="1">
      <c r="A121" s="180"/>
      <c r="B121" s="246"/>
      <c r="C121" s="114"/>
      <c r="D121" s="115"/>
      <c r="E121" s="116"/>
      <c r="F121" s="116"/>
      <c r="G121" s="116"/>
      <c r="H121" s="117"/>
      <c r="I121" s="117"/>
      <c r="J121" s="118"/>
      <c r="K121" s="214"/>
    </row>
    <row r="122" spans="1:11" ht="42" customHeight="1">
      <c r="A122" s="180"/>
      <c r="B122" s="246"/>
      <c r="C122" s="252" t="s">
        <v>120</v>
      </c>
      <c r="D122" s="253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214"/>
    </row>
    <row r="123" spans="1:11" ht="46.15" customHeight="1">
      <c r="A123" s="180"/>
      <c r="B123" s="246"/>
      <c r="C123" s="252" t="s">
        <v>121</v>
      </c>
      <c r="D123" s="253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214"/>
    </row>
    <row r="124" spans="1:11">
      <c r="A124" s="180"/>
      <c r="B124" s="4" t="s">
        <v>8</v>
      </c>
      <c r="C124" s="177">
        <f>SUM(H120:H123)</f>
        <v>14901.23</v>
      </c>
      <c r="D124" s="178"/>
      <c r="E124" s="178"/>
      <c r="F124" s="178"/>
      <c r="G124" s="178"/>
      <c r="H124" s="179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180">
        <v>20</v>
      </c>
      <c r="B125" s="246" t="s">
        <v>27</v>
      </c>
      <c r="C125" s="184" t="s">
        <v>114</v>
      </c>
      <c r="D125" s="185"/>
      <c r="E125" s="164">
        <v>926</v>
      </c>
      <c r="F125" s="164">
        <v>92695</v>
      </c>
      <c r="G125" s="164">
        <v>6050</v>
      </c>
      <c r="H125" s="191">
        <v>16342</v>
      </c>
      <c r="I125" s="191">
        <v>16342</v>
      </c>
      <c r="J125" s="174">
        <v>16342</v>
      </c>
      <c r="K125" s="213"/>
    </row>
    <row r="126" spans="1:11" ht="3.6" customHeight="1">
      <c r="A126" s="180"/>
      <c r="B126" s="246"/>
      <c r="C126" s="186"/>
      <c r="D126" s="187"/>
      <c r="E126" s="165"/>
      <c r="F126" s="165"/>
      <c r="G126" s="165"/>
      <c r="H126" s="192"/>
      <c r="I126" s="192"/>
      <c r="J126" s="194"/>
      <c r="K126" s="214"/>
    </row>
    <row r="127" spans="1:11" ht="45.6" customHeight="1">
      <c r="A127" s="180"/>
      <c r="B127" s="246"/>
      <c r="C127" s="188"/>
      <c r="D127" s="189"/>
      <c r="E127" s="166"/>
      <c r="F127" s="166"/>
      <c r="G127" s="166"/>
      <c r="H127" s="193"/>
      <c r="I127" s="193"/>
      <c r="J127" s="175"/>
      <c r="K127" s="214"/>
    </row>
    <row r="128" spans="1:11" ht="14.25">
      <c r="A128" s="180"/>
      <c r="B128" s="4" t="s">
        <v>8</v>
      </c>
      <c r="C128" s="205">
        <f>SUM(H125:H127)</f>
        <v>16342</v>
      </c>
      <c r="D128" s="206"/>
      <c r="E128" s="206"/>
      <c r="F128" s="206"/>
      <c r="G128" s="206"/>
      <c r="H128" s="207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180">
        <v>21</v>
      </c>
      <c r="B129" s="246" t="s">
        <v>35</v>
      </c>
      <c r="C129" s="184" t="s">
        <v>115</v>
      </c>
      <c r="D129" s="185"/>
      <c r="E129" s="164">
        <v>926</v>
      </c>
      <c r="F129" s="164">
        <v>92695</v>
      </c>
      <c r="G129" s="164">
        <v>6050</v>
      </c>
      <c r="H129" s="191">
        <v>15326</v>
      </c>
      <c r="I129" s="191">
        <v>15326</v>
      </c>
      <c r="J129" s="174">
        <v>15326</v>
      </c>
      <c r="K129" s="213"/>
    </row>
    <row r="130" spans="1:11" ht="34.5" customHeight="1">
      <c r="A130" s="180"/>
      <c r="B130" s="246"/>
      <c r="C130" s="186"/>
      <c r="D130" s="187"/>
      <c r="E130" s="165"/>
      <c r="F130" s="165"/>
      <c r="G130" s="165"/>
      <c r="H130" s="192"/>
      <c r="I130" s="192"/>
      <c r="J130" s="194"/>
      <c r="K130" s="214"/>
    </row>
    <row r="131" spans="1:11" ht="16.149999999999999" customHeight="1">
      <c r="A131" s="180"/>
      <c r="B131" s="246"/>
      <c r="C131" s="188"/>
      <c r="D131" s="189"/>
      <c r="E131" s="166"/>
      <c r="F131" s="166"/>
      <c r="G131" s="166"/>
      <c r="H131" s="193"/>
      <c r="I131" s="193"/>
      <c r="J131" s="175"/>
      <c r="K131" s="214"/>
    </row>
    <row r="132" spans="1:11">
      <c r="A132" s="180"/>
      <c r="B132" s="4" t="s">
        <v>8</v>
      </c>
      <c r="C132" s="247">
        <f>SUM(H129:H131)</f>
        <v>15326</v>
      </c>
      <c r="D132" s="248"/>
      <c r="E132" s="248"/>
      <c r="F132" s="248"/>
      <c r="G132" s="248"/>
      <c r="H132" s="249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180">
        <v>22</v>
      </c>
      <c r="B133" s="181" t="s">
        <v>28</v>
      </c>
      <c r="C133" s="184" t="s">
        <v>61</v>
      </c>
      <c r="D133" s="185"/>
      <c r="E133" s="164">
        <v>926</v>
      </c>
      <c r="F133" s="164">
        <v>92695</v>
      </c>
      <c r="G133" s="164">
        <v>6050</v>
      </c>
      <c r="H133" s="191">
        <v>16036.22</v>
      </c>
      <c r="I133" s="191">
        <v>16036.22</v>
      </c>
      <c r="J133" s="174">
        <v>16036</v>
      </c>
      <c r="K133" s="213"/>
    </row>
    <row r="134" spans="1:11" ht="1.9" customHeight="1">
      <c r="A134" s="180"/>
      <c r="B134" s="182"/>
      <c r="C134" s="186"/>
      <c r="D134" s="187"/>
      <c r="E134" s="165"/>
      <c r="F134" s="165"/>
      <c r="G134" s="165"/>
      <c r="H134" s="192"/>
      <c r="I134" s="192"/>
      <c r="J134" s="194"/>
      <c r="K134" s="214"/>
    </row>
    <row r="135" spans="1:11" ht="19.899999999999999" hidden="1" customHeight="1">
      <c r="A135" s="180"/>
      <c r="B135" s="182"/>
      <c r="C135" s="186"/>
      <c r="D135" s="187"/>
      <c r="E135" s="165"/>
      <c r="F135" s="165"/>
      <c r="G135" s="165"/>
      <c r="H135" s="192"/>
      <c r="I135" s="192"/>
      <c r="J135" s="194"/>
      <c r="K135" s="214"/>
    </row>
    <row r="136" spans="1:11" ht="70.150000000000006" customHeight="1">
      <c r="A136" s="180"/>
      <c r="B136" s="182"/>
      <c r="C136" s="188"/>
      <c r="D136" s="189"/>
      <c r="E136" s="166"/>
      <c r="F136" s="166"/>
      <c r="G136" s="166"/>
      <c r="H136" s="193"/>
      <c r="I136" s="193"/>
      <c r="J136" s="175"/>
      <c r="K136" s="214"/>
    </row>
    <row r="137" spans="1:11" ht="33.6" customHeight="1">
      <c r="A137" s="180"/>
      <c r="B137" s="182"/>
      <c r="C137" s="235" t="s">
        <v>62</v>
      </c>
      <c r="D137" s="236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214"/>
    </row>
    <row r="138" spans="1:11" ht="8.25" customHeight="1">
      <c r="A138" s="180"/>
      <c r="B138" s="182"/>
      <c r="C138" s="184" t="s">
        <v>63</v>
      </c>
      <c r="D138" s="237"/>
      <c r="E138" s="219">
        <v>750</v>
      </c>
      <c r="F138" s="219">
        <v>75075</v>
      </c>
      <c r="G138" s="219">
        <v>4210</v>
      </c>
      <c r="H138" s="191">
        <v>434</v>
      </c>
      <c r="I138" s="191"/>
      <c r="J138" s="174">
        <v>434</v>
      </c>
      <c r="K138" s="214"/>
    </row>
    <row r="139" spans="1:11" ht="21.6" customHeight="1">
      <c r="A139" s="180"/>
      <c r="B139" s="182"/>
      <c r="C139" s="186"/>
      <c r="D139" s="238"/>
      <c r="E139" s="219"/>
      <c r="F139" s="219"/>
      <c r="G139" s="219"/>
      <c r="H139" s="193"/>
      <c r="I139" s="193"/>
      <c r="J139" s="175"/>
      <c r="K139" s="214"/>
    </row>
    <row r="140" spans="1:11" ht="22.9" customHeight="1">
      <c r="A140" s="180"/>
      <c r="B140" s="183"/>
      <c r="C140" s="188"/>
      <c r="D140" s="239"/>
      <c r="E140" s="219"/>
      <c r="F140" s="219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180"/>
      <c r="B141" s="4" t="s">
        <v>8</v>
      </c>
      <c r="C141" s="229">
        <f>SUM(H133:H140)</f>
        <v>19486.22</v>
      </c>
      <c r="D141" s="230"/>
      <c r="E141" s="230"/>
      <c r="F141" s="230"/>
      <c r="G141" s="230"/>
      <c r="H141" s="231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232">
        <v>23</v>
      </c>
      <c r="B142" s="181" t="s">
        <v>29</v>
      </c>
      <c r="C142" s="184" t="s">
        <v>76</v>
      </c>
      <c r="D142" s="185"/>
      <c r="E142" s="219">
        <v>926</v>
      </c>
      <c r="F142" s="219">
        <v>92695</v>
      </c>
      <c r="G142" s="219">
        <v>6050</v>
      </c>
      <c r="H142" s="191">
        <v>16505.98</v>
      </c>
      <c r="I142" s="191">
        <v>16505.98</v>
      </c>
      <c r="J142" s="174">
        <v>16506</v>
      </c>
      <c r="K142" s="213"/>
    </row>
    <row r="143" spans="1:11" ht="17.25" customHeight="1">
      <c r="A143" s="233"/>
      <c r="B143" s="182"/>
      <c r="C143" s="186"/>
      <c r="D143" s="187"/>
      <c r="E143" s="219"/>
      <c r="F143" s="219"/>
      <c r="G143" s="219"/>
      <c r="H143" s="192"/>
      <c r="I143" s="192"/>
      <c r="J143" s="194"/>
      <c r="K143" s="214"/>
    </row>
    <row r="144" spans="1:11" ht="40.5" customHeight="1">
      <c r="A144" s="233"/>
      <c r="B144" s="183"/>
      <c r="C144" s="188"/>
      <c r="D144" s="189"/>
      <c r="E144" s="219"/>
      <c r="F144" s="219"/>
      <c r="G144" s="219"/>
      <c r="H144" s="193"/>
      <c r="I144" s="193"/>
      <c r="J144" s="175"/>
      <c r="K144" s="224"/>
    </row>
    <row r="145" spans="1:11" ht="14.25">
      <c r="A145" s="234"/>
      <c r="B145" s="4" t="s">
        <v>8</v>
      </c>
      <c r="C145" s="223">
        <f>SUM(H142:H142)</f>
        <v>16505.98</v>
      </c>
      <c r="D145" s="200"/>
      <c r="E145" s="200"/>
      <c r="F145" s="200"/>
      <c r="G145" s="200"/>
      <c r="H145" s="201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180">
        <v>24</v>
      </c>
      <c r="B146" s="181" t="s">
        <v>30</v>
      </c>
      <c r="C146" s="211" t="s">
        <v>65</v>
      </c>
      <c r="D146" s="212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213"/>
    </row>
    <row r="147" spans="1:11" ht="19.149999999999999" customHeight="1">
      <c r="A147" s="180"/>
      <c r="B147" s="182"/>
      <c r="C147" s="225" t="s">
        <v>66</v>
      </c>
      <c r="D147" s="226"/>
      <c r="E147" s="164">
        <v>750</v>
      </c>
      <c r="F147" s="164">
        <v>75075</v>
      </c>
      <c r="G147" s="81">
        <v>4210</v>
      </c>
      <c r="H147" s="44">
        <v>250</v>
      </c>
      <c r="I147" s="44"/>
      <c r="J147" s="22">
        <v>250</v>
      </c>
      <c r="K147" s="214"/>
    </row>
    <row r="148" spans="1:11" ht="16.899999999999999" customHeight="1">
      <c r="A148" s="180"/>
      <c r="B148" s="182"/>
      <c r="C148" s="227"/>
      <c r="D148" s="228"/>
      <c r="E148" s="166"/>
      <c r="F148" s="166"/>
      <c r="G148" s="81">
        <v>4300</v>
      </c>
      <c r="H148" s="20">
        <v>250</v>
      </c>
      <c r="I148" s="20"/>
      <c r="J148" s="22">
        <v>250</v>
      </c>
      <c r="K148" s="214"/>
    </row>
    <row r="149" spans="1:11" ht="14.25">
      <c r="A149" s="180"/>
      <c r="B149" s="4" t="s">
        <v>8</v>
      </c>
      <c r="C149" s="205">
        <f>SUM(H146:H148)</f>
        <v>10086.99</v>
      </c>
      <c r="D149" s="206"/>
      <c r="E149" s="206"/>
      <c r="F149" s="206"/>
      <c r="G149" s="206"/>
      <c r="H149" s="207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180">
        <v>25</v>
      </c>
      <c r="B150" s="37" t="s">
        <v>31</v>
      </c>
      <c r="C150" s="211" t="s">
        <v>64</v>
      </c>
      <c r="D150" s="212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180"/>
      <c r="B151" s="4" t="s">
        <v>8</v>
      </c>
      <c r="C151" s="177">
        <f>SUM(H150:H150)</f>
        <v>32749.95</v>
      </c>
      <c r="D151" s="178"/>
      <c r="E151" s="178"/>
      <c r="F151" s="178"/>
      <c r="G151" s="178"/>
      <c r="H151" s="179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180">
        <v>26</v>
      </c>
      <c r="B152" s="181" t="s">
        <v>32</v>
      </c>
      <c r="C152" s="184" t="s">
        <v>67</v>
      </c>
      <c r="D152" s="185"/>
      <c r="E152" s="164">
        <v>700</v>
      </c>
      <c r="F152" s="164">
        <v>70005</v>
      </c>
      <c r="G152" s="164">
        <v>4270</v>
      </c>
      <c r="H152" s="167">
        <v>7500</v>
      </c>
      <c r="I152" s="167"/>
      <c r="J152" s="220">
        <v>7500</v>
      </c>
      <c r="K152" s="213"/>
    </row>
    <row r="153" spans="1:11" ht="10.9" hidden="1" customHeight="1">
      <c r="A153" s="180"/>
      <c r="B153" s="182"/>
      <c r="C153" s="186"/>
      <c r="D153" s="187"/>
      <c r="E153" s="165"/>
      <c r="F153" s="165"/>
      <c r="G153" s="165"/>
      <c r="H153" s="168"/>
      <c r="I153" s="168"/>
      <c r="J153" s="221"/>
      <c r="K153" s="214"/>
    </row>
    <row r="154" spans="1:11" ht="6.6" customHeight="1">
      <c r="A154" s="180"/>
      <c r="B154" s="182"/>
      <c r="C154" s="186"/>
      <c r="D154" s="187"/>
      <c r="E154" s="165"/>
      <c r="F154" s="165"/>
      <c r="G154" s="165"/>
      <c r="H154" s="168"/>
      <c r="I154" s="168"/>
      <c r="J154" s="221"/>
      <c r="K154" s="214"/>
    </row>
    <row r="155" spans="1:11" ht="4.9000000000000004" customHeight="1">
      <c r="A155" s="180"/>
      <c r="B155" s="182"/>
      <c r="C155" s="186"/>
      <c r="D155" s="187"/>
      <c r="E155" s="166"/>
      <c r="F155" s="166"/>
      <c r="G155" s="166"/>
      <c r="H155" s="169"/>
      <c r="I155" s="169"/>
      <c r="J155" s="222"/>
      <c r="K155" s="214"/>
    </row>
    <row r="156" spans="1:11" ht="21.6" customHeight="1">
      <c r="A156" s="180"/>
      <c r="B156" s="182"/>
      <c r="C156" s="188"/>
      <c r="D156" s="189"/>
      <c r="E156" s="76">
        <v>921</v>
      </c>
      <c r="F156" s="76">
        <v>92195</v>
      </c>
      <c r="G156" s="75">
        <v>4210</v>
      </c>
      <c r="H156" s="95"/>
      <c r="I156" s="95"/>
      <c r="J156" s="103"/>
      <c r="K156" s="214"/>
    </row>
    <row r="157" spans="1:11" ht="14.45" customHeight="1">
      <c r="A157" s="180"/>
      <c r="B157" s="182"/>
      <c r="C157" s="184" t="s">
        <v>68</v>
      </c>
      <c r="D157" s="185"/>
      <c r="E157" s="219">
        <v>600</v>
      </c>
      <c r="F157" s="219">
        <v>60016</v>
      </c>
      <c r="G157" s="164">
        <v>4270</v>
      </c>
      <c r="H157" s="191">
        <v>5029.9799999999996</v>
      </c>
      <c r="I157" s="191"/>
      <c r="J157" s="174">
        <v>5030</v>
      </c>
      <c r="K157" s="214"/>
    </row>
    <row r="158" spans="1:11" ht="15" hidden="1" customHeight="1">
      <c r="A158" s="180"/>
      <c r="B158" s="182"/>
      <c r="C158" s="186"/>
      <c r="D158" s="187"/>
      <c r="E158" s="219"/>
      <c r="F158" s="219"/>
      <c r="G158" s="165"/>
      <c r="H158" s="192"/>
      <c r="I158" s="192"/>
      <c r="J158" s="194"/>
      <c r="K158" s="214"/>
    </row>
    <row r="159" spans="1:11" ht="13.15" customHeight="1">
      <c r="A159" s="180"/>
      <c r="B159" s="182"/>
      <c r="C159" s="186"/>
      <c r="D159" s="187"/>
      <c r="E159" s="164"/>
      <c r="F159" s="164"/>
      <c r="G159" s="165"/>
      <c r="H159" s="192"/>
      <c r="I159" s="192"/>
      <c r="J159" s="194"/>
      <c r="K159" s="214"/>
    </row>
    <row r="160" spans="1:11" ht="33" customHeight="1">
      <c r="A160" s="180"/>
      <c r="B160" s="183"/>
      <c r="C160" s="211" t="s">
        <v>110</v>
      </c>
      <c r="D160" s="212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180"/>
      <c r="B161" s="4" t="s">
        <v>8</v>
      </c>
      <c r="C161" s="177">
        <f>SUM(H152:H160)</f>
        <v>17029.98</v>
      </c>
      <c r="D161" s="178"/>
      <c r="E161" s="178"/>
      <c r="F161" s="178"/>
      <c r="G161" s="178"/>
      <c r="H161" s="179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180">
        <v>27</v>
      </c>
      <c r="B162" s="181" t="s">
        <v>33</v>
      </c>
      <c r="C162" s="211" t="s">
        <v>70</v>
      </c>
      <c r="D162" s="212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213"/>
    </row>
    <row r="163" spans="1:14" ht="13.15" customHeight="1">
      <c r="A163" s="180"/>
      <c r="B163" s="182"/>
      <c r="C163" s="184" t="s">
        <v>71</v>
      </c>
      <c r="D163" s="185"/>
      <c r="E163" s="219">
        <v>750</v>
      </c>
      <c r="F163" s="219">
        <v>75075</v>
      </c>
      <c r="G163" s="164">
        <v>4300</v>
      </c>
      <c r="H163" s="191">
        <v>500</v>
      </c>
      <c r="I163" s="191"/>
      <c r="J163" s="174">
        <v>500</v>
      </c>
      <c r="K163" s="214"/>
    </row>
    <row r="164" spans="1:14" ht="3" customHeight="1">
      <c r="A164" s="180"/>
      <c r="B164" s="183"/>
      <c r="C164" s="188"/>
      <c r="D164" s="189"/>
      <c r="E164" s="219"/>
      <c r="F164" s="219"/>
      <c r="G164" s="166"/>
      <c r="H164" s="193"/>
      <c r="I164" s="193"/>
      <c r="J164" s="175"/>
      <c r="K164" s="45"/>
    </row>
    <row r="165" spans="1:14" ht="14.25">
      <c r="A165" s="180"/>
      <c r="B165" s="4" t="s">
        <v>8</v>
      </c>
      <c r="C165" s="223">
        <f>SUM(H162:H163)</f>
        <v>11134</v>
      </c>
      <c r="D165" s="200"/>
      <c r="E165" s="200"/>
      <c r="F165" s="200"/>
      <c r="G165" s="200"/>
      <c r="H165" s="201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180">
        <v>28</v>
      </c>
      <c r="B166" s="181" t="s">
        <v>34</v>
      </c>
      <c r="C166" s="209" t="s">
        <v>109</v>
      </c>
      <c r="D166" s="210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213"/>
    </row>
    <row r="167" spans="1:14" ht="33" customHeight="1">
      <c r="A167" s="180"/>
      <c r="B167" s="182"/>
      <c r="C167" s="209" t="s">
        <v>111</v>
      </c>
      <c r="D167" s="210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214"/>
    </row>
    <row r="168" spans="1:14" ht="36" customHeight="1">
      <c r="A168" s="180"/>
      <c r="B168" s="182"/>
      <c r="C168" s="209" t="s">
        <v>49</v>
      </c>
      <c r="D168" s="210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214"/>
    </row>
    <row r="169" spans="1:14" ht="15" customHeight="1">
      <c r="A169" s="180"/>
      <c r="B169" s="182"/>
      <c r="C169" s="215" t="s">
        <v>50</v>
      </c>
      <c r="D169" s="216"/>
      <c r="E169" s="219">
        <v>926</v>
      </c>
      <c r="F169" s="219">
        <v>92695</v>
      </c>
      <c r="G169" s="164">
        <v>6050</v>
      </c>
      <c r="H169" s="191">
        <v>11991.45</v>
      </c>
      <c r="I169" s="191">
        <v>11991.45</v>
      </c>
      <c r="J169" s="174">
        <v>11991</v>
      </c>
      <c r="K169" s="214"/>
    </row>
    <row r="170" spans="1:14" ht="27.6" customHeight="1">
      <c r="A170" s="180"/>
      <c r="B170" s="183"/>
      <c r="C170" s="217"/>
      <c r="D170" s="218"/>
      <c r="E170" s="219"/>
      <c r="F170" s="219"/>
      <c r="G170" s="166"/>
      <c r="H170" s="193"/>
      <c r="I170" s="193"/>
      <c r="J170" s="175"/>
      <c r="K170" s="214"/>
    </row>
    <row r="171" spans="1:14" ht="14.25">
      <c r="A171" s="180"/>
      <c r="B171" s="4" t="s">
        <v>8</v>
      </c>
      <c r="C171" s="205">
        <f>SUM(H166:H170)</f>
        <v>32291.45</v>
      </c>
      <c r="D171" s="206"/>
      <c r="E171" s="206"/>
      <c r="F171" s="206"/>
      <c r="G171" s="206"/>
      <c r="H171" s="207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208" t="s">
        <v>37</v>
      </c>
      <c r="B172" s="208"/>
      <c r="C172" s="208"/>
      <c r="D172" s="208"/>
      <c r="E172" s="208"/>
      <c r="F172" s="208"/>
      <c r="G172" s="208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77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331" t="s">
        <v>96</v>
      </c>
      <c r="I1" s="331"/>
    </row>
    <row r="2" spans="1:14">
      <c r="A2" s="1"/>
      <c r="B2" s="7"/>
      <c r="D2" s="92"/>
      <c r="H2" s="331" t="s">
        <v>42</v>
      </c>
      <c r="I2" s="331"/>
      <c r="J2" s="335"/>
    </row>
    <row r="3" spans="1:14">
      <c r="A3" s="1"/>
      <c r="B3" s="7"/>
      <c r="D3" s="92"/>
      <c r="H3" s="331" t="s">
        <v>40</v>
      </c>
      <c r="I3" s="331"/>
    </row>
    <row r="4" spans="1:14">
      <c r="A4" s="1"/>
      <c r="B4" s="7"/>
      <c r="D4" s="92"/>
      <c r="H4" s="331" t="s">
        <v>43</v>
      </c>
      <c r="I4" s="331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32" t="s">
        <v>2</v>
      </c>
      <c r="D8" s="333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320">
        <v>1</v>
      </c>
      <c r="B9" s="323" t="s">
        <v>7</v>
      </c>
      <c r="C9" s="209" t="s">
        <v>93</v>
      </c>
      <c r="D9" s="210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213"/>
    </row>
    <row r="10" spans="1:14" ht="19.5" customHeight="1">
      <c r="A10" s="321"/>
      <c r="B10" s="324"/>
      <c r="C10" s="184" t="s">
        <v>94</v>
      </c>
      <c r="D10" s="185"/>
      <c r="E10" s="338">
        <v>750</v>
      </c>
      <c r="F10" s="338">
        <v>75075</v>
      </c>
      <c r="G10" s="19">
        <v>4210</v>
      </c>
      <c r="H10" s="21">
        <v>448.5</v>
      </c>
      <c r="I10" s="21"/>
      <c r="J10" s="22">
        <v>448.5</v>
      </c>
      <c r="K10" s="214"/>
      <c r="N10" s="8"/>
    </row>
    <row r="11" spans="1:14">
      <c r="A11" s="321"/>
      <c r="B11" s="324"/>
      <c r="C11" s="188"/>
      <c r="D11" s="189"/>
      <c r="E11" s="339"/>
      <c r="F11" s="339"/>
      <c r="G11" s="19">
        <v>4300</v>
      </c>
      <c r="H11" s="21">
        <v>448.5</v>
      </c>
      <c r="I11" s="21"/>
      <c r="J11" s="22">
        <v>448.5</v>
      </c>
      <c r="K11" s="214"/>
    </row>
    <row r="12" spans="1:14" ht="14.25" customHeight="1">
      <c r="A12" s="322"/>
      <c r="B12" s="2" t="s">
        <v>8</v>
      </c>
      <c r="C12" s="314">
        <f>SUM(H9:H11)</f>
        <v>17946</v>
      </c>
      <c r="D12" s="315"/>
      <c r="E12" s="315"/>
      <c r="F12" s="315"/>
      <c r="G12" s="315"/>
      <c r="H12" s="316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320">
        <v>2</v>
      </c>
      <c r="B13" s="323" t="s">
        <v>9</v>
      </c>
      <c r="C13" s="184" t="s">
        <v>95</v>
      </c>
      <c r="D13" s="185"/>
      <c r="E13" s="325">
        <v>926</v>
      </c>
      <c r="F13" s="325">
        <v>92695</v>
      </c>
      <c r="G13" s="325">
        <v>6050</v>
      </c>
      <c r="H13" s="328">
        <v>17000</v>
      </c>
      <c r="I13" s="312">
        <v>17000</v>
      </c>
      <c r="J13" s="174">
        <v>17000</v>
      </c>
      <c r="K13" s="213"/>
    </row>
    <row r="14" spans="1:14" ht="15.75" customHeight="1">
      <c r="A14" s="321"/>
      <c r="B14" s="324"/>
      <c r="C14" s="186"/>
      <c r="D14" s="187"/>
      <c r="E14" s="326"/>
      <c r="F14" s="326"/>
      <c r="G14" s="326"/>
      <c r="H14" s="329"/>
      <c r="I14" s="313"/>
      <c r="J14" s="194"/>
      <c r="K14" s="214"/>
    </row>
    <row r="15" spans="1:14" ht="15.75" customHeight="1">
      <c r="A15" s="321"/>
      <c r="B15" s="324"/>
      <c r="C15" s="186"/>
      <c r="D15" s="187"/>
      <c r="E15" s="326"/>
      <c r="F15" s="326"/>
      <c r="G15" s="326"/>
      <c r="H15" s="329"/>
      <c r="I15" s="313"/>
      <c r="J15" s="194"/>
      <c r="K15" s="214"/>
    </row>
    <row r="16" spans="1:14" ht="15.75" customHeight="1">
      <c r="A16" s="321"/>
      <c r="B16" s="324"/>
      <c r="C16" s="186"/>
      <c r="D16" s="187"/>
      <c r="E16" s="326"/>
      <c r="F16" s="326"/>
      <c r="G16" s="326"/>
      <c r="H16" s="329"/>
      <c r="I16" s="313"/>
      <c r="J16" s="194"/>
      <c r="K16" s="214"/>
    </row>
    <row r="17" spans="1:11" ht="15.75" customHeight="1">
      <c r="A17" s="321"/>
      <c r="B17" s="324"/>
      <c r="C17" s="188"/>
      <c r="D17" s="189"/>
      <c r="E17" s="327"/>
      <c r="F17" s="327"/>
      <c r="G17" s="327"/>
      <c r="H17" s="330"/>
      <c r="I17" s="334"/>
      <c r="J17" s="175"/>
      <c r="K17" s="214"/>
    </row>
    <row r="18" spans="1:11" ht="15.75" customHeight="1">
      <c r="A18" s="321"/>
      <c r="B18" s="324"/>
      <c r="C18" s="211" t="s">
        <v>89</v>
      </c>
      <c r="D18" s="212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214"/>
    </row>
    <row r="19" spans="1:11" ht="15.75" customHeight="1">
      <c r="A19" s="321"/>
      <c r="B19" s="324"/>
      <c r="C19" s="211" t="s">
        <v>90</v>
      </c>
      <c r="D19" s="212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214"/>
    </row>
    <row r="20" spans="1:11" ht="15.75" customHeight="1">
      <c r="A20" s="321"/>
      <c r="B20" s="324"/>
      <c r="C20" s="184" t="s">
        <v>91</v>
      </c>
      <c r="D20" s="185"/>
      <c r="E20" s="325">
        <v>750</v>
      </c>
      <c r="F20" s="325">
        <v>75075</v>
      </c>
      <c r="G20" s="73">
        <v>4210</v>
      </c>
      <c r="H20" s="93">
        <v>161.24</v>
      </c>
      <c r="I20" s="82"/>
      <c r="J20" s="71">
        <v>161.22999999999999</v>
      </c>
      <c r="K20" s="214"/>
    </row>
    <row r="21" spans="1:11" ht="15.75" customHeight="1">
      <c r="A21" s="321"/>
      <c r="B21" s="324"/>
      <c r="C21" s="188"/>
      <c r="D21" s="189"/>
      <c r="E21" s="327"/>
      <c r="F21" s="327"/>
      <c r="G21" s="73">
        <v>4300</v>
      </c>
      <c r="H21" s="93">
        <v>161.22999999999999</v>
      </c>
      <c r="I21" s="82"/>
      <c r="J21" s="71">
        <v>161.22999999999999</v>
      </c>
      <c r="K21" s="214"/>
    </row>
    <row r="22" spans="1:11" ht="14.25" customHeight="1">
      <c r="A22" s="322"/>
      <c r="B22" s="2" t="s">
        <v>8</v>
      </c>
      <c r="C22" s="254">
        <f>SUM(H13:H21)</f>
        <v>19322.47</v>
      </c>
      <c r="D22" s="254"/>
      <c r="E22" s="254"/>
      <c r="F22" s="254"/>
      <c r="G22" s="254"/>
      <c r="H22" s="254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20">
        <v>3</v>
      </c>
      <c r="B23" s="323" t="s">
        <v>10</v>
      </c>
      <c r="C23" s="184" t="s">
        <v>72</v>
      </c>
      <c r="D23" s="185"/>
      <c r="E23" s="325">
        <v>926</v>
      </c>
      <c r="F23" s="325">
        <v>92695</v>
      </c>
      <c r="G23" s="325">
        <v>6050</v>
      </c>
      <c r="H23" s="312">
        <v>13099.98</v>
      </c>
      <c r="I23" s="312">
        <v>13099.98</v>
      </c>
      <c r="J23" s="174">
        <v>14000</v>
      </c>
      <c r="K23" s="213"/>
    </row>
    <row r="24" spans="1:11" ht="14.25" customHeight="1">
      <c r="A24" s="321"/>
      <c r="B24" s="324"/>
      <c r="C24" s="186"/>
      <c r="D24" s="187"/>
      <c r="E24" s="326"/>
      <c r="F24" s="326"/>
      <c r="G24" s="326"/>
      <c r="H24" s="313"/>
      <c r="I24" s="313"/>
      <c r="J24" s="194"/>
      <c r="K24" s="214"/>
    </row>
    <row r="25" spans="1:11" ht="29.25" customHeight="1">
      <c r="A25" s="321"/>
      <c r="B25" s="324"/>
      <c r="C25" s="186"/>
      <c r="D25" s="187"/>
      <c r="E25" s="326"/>
      <c r="F25" s="326"/>
      <c r="G25" s="326"/>
      <c r="H25" s="313"/>
      <c r="I25" s="313"/>
      <c r="J25" s="194"/>
      <c r="K25" s="214"/>
    </row>
    <row r="26" spans="1:11" ht="29.25" customHeight="1">
      <c r="A26" s="321"/>
      <c r="B26" s="324"/>
      <c r="C26" s="186"/>
      <c r="D26" s="187"/>
      <c r="E26" s="326"/>
      <c r="F26" s="326"/>
      <c r="G26" s="326"/>
      <c r="H26" s="313"/>
      <c r="I26" s="313"/>
      <c r="J26" s="194"/>
      <c r="K26" s="214"/>
    </row>
    <row r="27" spans="1:11" ht="14.25" customHeight="1">
      <c r="A27" s="321"/>
      <c r="B27" s="324"/>
      <c r="C27" s="186"/>
      <c r="D27" s="187"/>
      <c r="E27" s="326"/>
      <c r="F27" s="326"/>
      <c r="G27" s="326"/>
      <c r="H27" s="313"/>
      <c r="I27" s="313"/>
      <c r="J27" s="194"/>
      <c r="K27" s="214"/>
    </row>
    <row r="28" spans="1:11" ht="21.75" customHeight="1">
      <c r="A28" s="321"/>
      <c r="B28" s="340"/>
      <c r="C28" s="188"/>
      <c r="D28" s="189"/>
      <c r="E28" s="327"/>
      <c r="F28" s="327"/>
      <c r="G28" s="327"/>
      <c r="H28" s="334"/>
      <c r="I28" s="334"/>
      <c r="J28" s="175"/>
      <c r="K28" s="224"/>
    </row>
    <row r="29" spans="1:11" ht="14.25" customHeight="1">
      <c r="A29" s="322"/>
      <c r="B29" s="2" t="s">
        <v>8</v>
      </c>
      <c r="C29" s="314">
        <f>SUM(H23:H23)</f>
        <v>13099.98</v>
      </c>
      <c r="D29" s="315"/>
      <c r="E29" s="315"/>
      <c r="F29" s="315"/>
      <c r="G29" s="315"/>
      <c r="H29" s="316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317">
        <v>4</v>
      </c>
      <c r="B30" s="246" t="s">
        <v>11</v>
      </c>
      <c r="C30" s="184" t="s">
        <v>79</v>
      </c>
      <c r="D30" s="185"/>
      <c r="E30" s="164">
        <v>926</v>
      </c>
      <c r="F30" s="164">
        <v>92695</v>
      </c>
      <c r="G30" s="164">
        <v>6050</v>
      </c>
      <c r="H30" s="191">
        <v>14278</v>
      </c>
      <c r="I30" s="191">
        <v>14278</v>
      </c>
      <c r="J30" s="174">
        <v>14278</v>
      </c>
      <c r="K30" s="213"/>
    </row>
    <row r="31" spans="1:11" ht="12" hidden="1" customHeight="1">
      <c r="A31" s="318"/>
      <c r="B31" s="246"/>
      <c r="C31" s="186"/>
      <c r="D31" s="187"/>
      <c r="E31" s="165"/>
      <c r="F31" s="165"/>
      <c r="G31" s="165"/>
      <c r="H31" s="192"/>
      <c r="I31" s="192"/>
      <c r="J31" s="194"/>
      <c r="K31" s="214"/>
    </row>
    <row r="32" spans="1:11" ht="21.75" customHeight="1">
      <c r="A32" s="318"/>
      <c r="B32" s="246"/>
      <c r="C32" s="186"/>
      <c r="D32" s="187"/>
      <c r="E32" s="165"/>
      <c r="F32" s="165"/>
      <c r="G32" s="165"/>
      <c r="H32" s="192"/>
      <c r="I32" s="192"/>
      <c r="J32" s="194"/>
      <c r="K32" s="214"/>
    </row>
    <row r="33" spans="1:11" ht="21.75" customHeight="1">
      <c r="A33" s="318"/>
      <c r="B33" s="246"/>
      <c r="C33" s="186"/>
      <c r="D33" s="187"/>
      <c r="E33" s="165"/>
      <c r="F33" s="165"/>
      <c r="G33" s="165"/>
      <c r="H33" s="192"/>
      <c r="I33" s="192"/>
      <c r="J33" s="194"/>
      <c r="K33" s="214"/>
    </row>
    <row r="34" spans="1:11" ht="21.75" customHeight="1">
      <c r="A34" s="318"/>
      <c r="B34" s="246"/>
      <c r="C34" s="186"/>
      <c r="D34" s="187"/>
      <c r="E34" s="165"/>
      <c r="F34" s="165"/>
      <c r="G34" s="165"/>
      <c r="H34" s="192"/>
      <c r="I34" s="192"/>
      <c r="J34" s="194"/>
      <c r="K34" s="214"/>
    </row>
    <row r="35" spans="1:11" ht="20.25" customHeight="1">
      <c r="A35" s="318"/>
      <c r="B35" s="246"/>
      <c r="C35" s="188"/>
      <c r="D35" s="189"/>
      <c r="E35" s="166"/>
      <c r="F35" s="166"/>
      <c r="G35" s="166"/>
      <c r="H35" s="193"/>
      <c r="I35" s="193"/>
      <c r="J35" s="175"/>
      <c r="K35" s="214"/>
    </row>
    <row r="36" spans="1:11">
      <c r="A36" s="319"/>
      <c r="B36" s="4" t="s">
        <v>8</v>
      </c>
      <c r="C36" s="177">
        <f>SUM(H30:H35)</f>
        <v>14278</v>
      </c>
      <c r="D36" s="178"/>
      <c r="E36" s="178"/>
      <c r="F36" s="178"/>
      <c r="G36" s="178"/>
      <c r="H36" s="179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180">
        <v>5</v>
      </c>
      <c r="B37" s="91" t="s">
        <v>12</v>
      </c>
      <c r="C37" s="211" t="s">
        <v>51</v>
      </c>
      <c r="D37" s="212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180"/>
      <c r="B38" s="4" t="s">
        <v>8</v>
      </c>
      <c r="C38" s="205">
        <f>SUM(H37)</f>
        <v>12444.98</v>
      </c>
      <c r="D38" s="206"/>
      <c r="E38" s="206"/>
      <c r="F38" s="206"/>
      <c r="G38" s="206"/>
      <c r="H38" s="207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180">
        <v>6</v>
      </c>
      <c r="B39" s="181" t="s">
        <v>13</v>
      </c>
      <c r="C39" s="184" t="s">
        <v>73</v>
      </c>
      <c r="D39" s="185"/>
      <c r="E39" s="164">
        <v>926</v>
      </c>
      <c r="F39" s="164">
        <v>92695</v>
      </c>
      <c r="G39" s="164">
        <v>6050</v>
      </c>
      <c r="H39" s="191">
        <v>12351.64</v>
      </c>
      <c r="I39" s="191">
        <v>12351.64</v>
      </c>
      <c r="J39" s="174">
        <v>12352</v>
      </c>
      <c r="K39" s="213"/>
    </row>
    <row r="40" spans="1:11" ht="12.75" customHeight="1">
      <c r="A40" s="180"/>
      <c r="B40" s="182"/>
      <c r="C40" s="186"/>
      <c r="D40" s="187"/>
      <c r="E40" s="165"/>
      <c r="F40" s="165"/>
      <c r="G40" s="165"/>
      <c r="H40" s="192"/>
      <c r="I40" s="192"/>
      <c r="J40" s="194"/>
      <c r="K40" s="214"/>
    </row>
    <row r="41" spans="1:11" ht="12.75" customHeight="1">
      <c r="A41" s="180"/>
      <c r="B41" s="182"/>
      <c r="C41" s="186"/>
      <c r="D41" s="187"/>
      <c r="E41" s="165"/>
      <c r="F41" s="165"/>
      <c r="G41" s="165"/>
      <c r="H41" s="192"/>
      <c r="I41" s="192"/>
      <c r="J41" s="194"/>
      <c r="K41" s="214"/>
    </row>
    <row r="42" spans="1:11" ht="12.75" customHeight="1">
      <c r="A42" s="180"/>
      <c r="B42" s="182"/>
      <c r="C42" s="188"/>
      <c r="D42" s="189"/>
      <c r="E42" s="166"/>
      <c r="F42" s="166"/>
      <c r="G42" s="166"/>
      <c r="H42" s="193"/>
      <c r="I42" s="193"/>
      <c r="J42" s="175"/>
      <c r="K42" s="214"/>
    </row>
    <row r="43" spans="1:11" ht="50.25" customHeight="1">
      <c r="A43" s="180"/>
      <c r="B43" s="182"/>
      <c r="C43" s="211" t="s">
        <v>52</v>
      </c>
      <c r="D43" s="212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214"/>
    </row>
    <row r="44" spans="1:11" ht="14.25">
      <c r="A44" s="180"/>
      <c r="B44" s="4" t="s">
        <v>8</v>
      </c>
      <c r="C44" s="205">
        <f>SUM(H39:H43)</f>
        <v>13001.73</v>
      </c>
      <c r="D44" s="206"/>
      <c r="E44" s="206"/>
      <c r="F44" s="206"/>
      <c r="G44" s="206"/>
      <c r="H44" s="207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180">
        <v>7</v>
      </c>
      <c r="B45" s="181" t="s">
        <v>14</v>
      </c>
      <c r="C45" s="184" t="s">
        <v>77</v>
      </c>
      <c r="D45" s="185"/>
      <c r="E45" s="164">
        <v>926</v>
      </c>
      <c r="F45" s="164">
        <v>92695</v>
      </c>
      <c r="G45" s="164">
        <v>6050</v>
      </c>
      <c r="H45" s="191">
        <v>13951.05</v>
      </c>
      <c r="I45" s="191">
        <v>13951.05</v>
      </c>
      <c r="J45" s="174">
        <v>13951</v>
      </c>
      <c r="K45" s="213"/>
    </row>
    <row r="46" spans="1:11" ht="39" customHeight="1">
      <c r="A46" s="180"/>
      <c r="B46" s="182"/>
      <c r="C46" s="188"/>
      <c r="D46" s="189"/>
      <c r="E46" s="166"/>
      <c r="F46" s="166"/>
      <c r="G46" s="166"/>
      <c r="H46" s="193"/>
      <c r="I46" s="193"/>
      <c r="J46" s="175"/>
      <c r="K46" s="214"/>
    </row>
    <row r="47" spans="1:11" ht="12.75" customHeight="1">
      <c r="A47" s="180"/>
      <c r="B47" s="182"/>
      <c r="C47" s="184" t="s">
        <v>78</v>
      </c>
      <c r="D47" s="185"/>
      <c r="E47" s="341">
        <v>750</v>
      </c>
      <c r="F47" s="341">
        <v>75075</v>
      </c>
      <c r="G47" s="344">
        <v>4210</v>
      </c>
      <c r="H47" s="288">
        <v>250</v>
      </c>
      <c r="I47" s="290"/>
      <c r="J47" s="174">
        <v>250</v>
      </c>
      <c r="K47" s="214"/>
    </row>
    <row r="48" spans="1:11" ht="12.75" customHeight="1">
      <c r="A48" s="180"/>
      <c r="B48" s="182"/>
      <c r="C48" s="186"/>
      <c r="D48" s="187"/>
      <c r="E48" s="342"/>
      <c r="F48" s="342"/>
      <c r="G48" s="344"/>
      <c r="H48" s="289"/>
      <c r="I48" s="290"/>
      <c r="J48" s="175"/>
      <c r="K48" s="214"/>
    </row>
    <row r="49" spans="1:11" ht="24.75" customHeight="1">
      <c r="A49" s="180"/>
      <c r="B49" s="183"/>
      <c r="C49" s="188"/>
      <c r="D49" s="189"/>
      <c r="E49" s="343"/>
      <c r="F49" s="343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180"/>
      <c r="B50" s="4" t="s">
        <v>8</v>
      </c>
      <c r="C50" s="223">
        <f>SUM(H45:H49)</f>
        <v>14451.05</v>
      </c>
      <c r="D50" s="258"/>
      <c r="E50" s="258"/>
      <c r="F50" s="258"/>
      <c r="G50" s="258"/>
      <c r="H50" s="259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180">
        <v>8</v>
      </c>
      <c r="B51" s="181" t="s">
        <v>15</v>
      </c>
      <c r="C51" s="184" t="s">
        <v>80</v>
      </c>
      <c r="D51" s="185"/>
      <c r="E51" s="164">
        <v>926</v>
      </c>
      <c r="F51" s="164">
        <v>92695</v>
      </c>
      <c r="G51" s="164">
        <v>6050</v>
      </c>
      <c r="H51" s="191">
        <v>15837.72</v>
      </c>
      <c r="I51" s="191">
        <v>15837.72</v>
      </c>
      <c r="J51" s="195">
        <v>15838</v>
      </c>
      <c r="K51" s="213"/>
    </row>
    <row r="52" spans="1:11" ht="14.25" customHeight="1">
      <c r="A52" s="180"/>
      <c r="B52" s="182"/>
      <c r="C52" s="186"/>
      <c r="D52" s="187"/>
      <c r="E52" s="165"/>
      <c r="F52" s="165"/>
      <c r="G52" s="165"/>
      <c r="H52" s="192"/>
      <c r="I52" s="192"/>
      <c r="J52" s="196"/>
      <c r="K52" s="214"/>
    </row>
    <row r="53" spans="1:11" ht="14.25" customHeight="1">
      <c r="A53" s="180"/>
      <c r="B53" s="182"/>
      <c r="C53" s="186"/>
      <c r="D53" s="187"/>
      <c r="E53" s="165"/>
      <c r="F53" s="165"/>
      <c r="G53" s="165"/>
      <c r="H53" s="192"/>
      <c r="I53" s="192"/>
      <c r="J53" s="196"/>
      <c r="K53" s="214"/>
    </row>
    <row r="54" spans="1:11" ht="14.25" customHeight="1">
      <c r="A54" s="180"/>
      <c r="B54" s="182"/>
      <c r="C54" s="186"/>
      <c r="D54" s="187"/>
      <c r="E54" s="165"/>
      <c r="F54" s="165"/>
      <c r="G54" s="165"/>
      <c r="H54" s="192"/>
      <c r="I54" s="192"/>
      <c r="J54" s="196"/>
      <c r="K54" s="214"/>
    </row>
    <row r="55" spans="1:11" ht="19.5" customHeight="1">
      <c r="A55" s="180"/>
      <c r="B55" s="182"/>
      <c r="C55" s="188"/>
      <c r="D55" s="189"/>
      <c r="E55" s="166"/>
      <c r="F55" s="166"/>
      <c r="G55" s="166"/>
      <c r="H55" s="193"/>
      <c r="I55" s="193"/>
      <c r="J55" s="197"/>
      <c r="K55" s="214"/>
    </row>
    <row r="56" spans="1:11" ht="34.5" customHeight="1">
      <c r="A56" s="180"/>
      <c r="B56" s="182"/>
      <c r="C56" s="291" t="s">
        <v>81</v>
      </c>
      <c r="D56" s="292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214"/>
    </row>
    <row r="57" spans="1:11" ht="14.25" customHeight="1">
      <c r="A57" s="180"/>
      <c r="B57" s="182"/>
      <c r="C57" s="293" t="s">
        <v>82</v>
      </c>
      <c r="D57" s="294"/>
      <c r="E57" s="219">
        <v>750</v>
      </c>
      <c r="F57" s="219">
        <v>75075</v>
      </c>
      <c r="G57" s="219">
        <v>4210</v>
      </c>
      <c r="H57" s="77">
        <v>500</v>
      </c>
      <c r="I57" s="35"/>
      <c r="J57" s="22">
        <v>500</v>
      </c>
      <c r="K57" s="214"/>
    </row>
    <row r="58" spans="1:11" ht="8.25" hidden="1" customHeight="1">
      <c r="A58" s="180"/>
      <c r="B58" s="182"/>
      <c r="C58" s="295"/>
      <c r="D58" s="296"/>
      <c r="E58" s="219"/>
      <c r="F58" s="219"/>
      <c r="G58" s="299"/>
      <c r="H58" s="35"/>
      <c r="I58" s="35"/>
      <c r="J58" s="22"/>
      <c r="K58" s="214"/>
    </row>
    <row r="59" spans="1:11" ht="14.25" customHeight="1">
      <c r="A59" s="180"/>
      <c r="B59" s="183"/>
      <c r="C59" s="297"/>
      <c r="D59" s="298"/>
      <c r="E59" s="219"/>
      <c r="F59" s="219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180"/>
      <c r="B60" s="4" t="s">
        <v>8</v>
      </c>
      <c r="C60" s="223">
        <f>SUM(H51:H59)</f>
        <v>20337.72</v>
      </c>
      <c r="D60" s="200"/>
      <c r="E60" s="200"/>
      <c r="F60" s="200"/>
      <c r="G60" s="200"/>
      <c r="H60" s="201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180">
        <v>9</v>
      </c>
      <c r="B61" s="181" t="s">
        <v>16</v>
      </c>
      <c r="C61" s="184" t="s">
        <v>84</v>
      </c>
      <c r="D61" s="185"/>
      <c r="E61" s="164">
        <v>926</v>
      </c>
      <c r="F61" s="164">
        <v>92695</v>
      </c>
      <c r="G61" s="164">
        <v>6050</v>
      </c>
      <c r="H61" s="167">
        <v>14838</v>
      </c>
      <c r="I61" s="167">
        <v>14838</v>
      </c>
      <c r="J61" s="174">
        <v>14838</v>
      </c>
      <c r="K61" s="213"/>
    </row>
    <row r="62" spans="1:11" ht="39.75" customHeight="1">
      <c r="A62" s="180"/>
      <c r="B62" s="182"/>
      <c r="C62" s="186"/>
      <c r="D62" s="187"/>
      <c r="E62" s="165"/>
      <c r="F62" s="165"/>
      <c r="G62" s="165"/>
      <c r="H62" s="168"/>
      <c r="I62" s="168"/>
      <c r="J62" s="194"/>
      <c r="K62" s="214"/>
    </row>
    <row r="63" spans="1:11" ht="45" customHeight="1">
      <c r="A63" s="180"/>
      <c r="B63" s="182"/>
      <c r="C63" s="188"/>
      <c r="D63" s="189"/>
      <c r="E63" s="166"/>
      <c r="F63" s="166"/>
      <c r="G63" s="166"/>
      <c r="H63" s="169"/>
      <c r="I63" s="169"/>
      <c r="J63" s="175"/>
      <c r="K63" s="214"/>
    </row>
    <row r="64" spans="1:11" ht="39.75" customHeight="1">
      <c r="A64" s="180"/>
      <c r="B64" s="182"/>
      <c r="C64" s="184" t="s">
        <v>85</v>
      </c>
      <c r="D64" s="185"/>
      <c r="E64" s="164">
        <v>750</v>
      </c>
      <c r="F64" s="164">
        <v>75075</v>
      </c>
      <c r="G64" s="62">
        <v>4210</v>
      </c>
      <c r="H64" s="63">
        <v>375</v>
      </c>
      <c r="I64" s="64"/>
      <c r="J64" s="22">
        <v>375</v>
      </c>
      <c r="K64" s="214"/>
    </row>
    <row r="65" spans="1:11" ht="39.75" customHeight="1">
      <c r="A65" s="180"/>
      <c r="B65" s="80"/>
      <c r="C65" s="188"/>
      <c r="D65" s="189"/>
      <c r="E65" s="166"/>
      <c r="F65" s="166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180"/>
      <c r="B66" s="4" t="s">
        <v>8</v>
      </c>
      <c r="C66" s="345">
        <f>SUM(H61:H65)</f>
        <v>15588</v>
      </c>
      <c r="D66" s="172"/>
      <c r="E66" s="172"/>
      <c r="F66" s="172"/>
      <c r="G66" s="172"/>
      <c r="H66" s="173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232">
        <v>10</v>
      </c>
      <c r="B67" s="181" t="s">
        <v>17</v>
      </c>
      <c r="C67" s="346" t="s">
        <v>74</v>
      </c>
      <c r="D67" s="283"/>
      <c r="E67" s="219">
        <v>926</v>
      </c>
      <c r="F67" s="219">
        <v>92695</v>
      </c>
      <c r="G67" s="219">
        <v>6050</v>
      </c>
      <c r="H67" s="260">
        <v>18210.939999999999</v>
      </c>
      <c r="I67" s="191">
        <v>18210.939999999999</v>
      </c>
      <c r="J67" s="174">
        <v>18211</v>
      </c>
      <c r="K67" s="213"/>
    </row>
    <row r="68" spans="1:11" ht="15" customHeight="1">
      <c r="A68" s="233"/>
      <c r="B68" s="182"/>
      <c r="C68" s="284"/>
      <c r="D68" s="285"/>
      <c r="E68" s="219"/>
      <c r="F68" s="219"/>
      <c r="G68" s="219"/>
      <c r="H68" s="261"/>
      <c r="I68" s="192"/>
      <c r="J68" s="194"/>
      <c r="K68" s="214"/>
    </row>
    <row r="69" spans="1:11" ht="33.75" customHeight="1">
      <c r="A69" s="233"/>
      <c r="B69" s="182"/>
      <c r="C69" s="284"/>
      <c r="D69" s="285"/>
      <c r="E69" s="219"/>
      <c r="F69" s="219"/>
      <c r="G69" s="219"/>
      <c r="H69" s="262"/>
      <c r="I69" s="193"/>
      <c r="J69" s="175"/>
      <c r="K69" s="224"/>
    </row>
    <row r="70" spans="1:11" ht="10.5" hidden="1" customHeight="1">
      <c r="A70" s="233"/>
      <c r="B70" s="183"/>
      <c r="C70" s="336"/>
      <c r="D70" s="337"/>
      <c r="E70" s="219"/>
      <c r="F70" s="219"/>
      <c r="G70" s="219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234"/>
      <c r="B71" s="4" t="s">
        <v>8</v>
      </c>
      <c r="C71" s="205">
        <f>SUM(H67)</f>
        <v>18210.939999999999</v>
      </c>
      <c r="D71" s="206"/>
      <c r="E71" s="206"/>
      <c r="F71" s="206"/>
      <c r="G71" s="206"/>
      <c r="H71" s="207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180">
        <v>11</v>
      </c>
      <c r="B72" s="181" t="s">
        <v>18</v>
      </c>
      <c r="C72" s="281" t="s">
        <v>53</v>
      </c>
      <c r="D72" s="281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213"/>
    </row>
    <row r="73" spans="1:11" ht="30" customHeight="1">
      <c r="A73" s="180"/>
      <c r="B73" s="182"/>
      <c r="C73" s="281" t="s">
        <v>54</v>
      </c>
      <c r="D73" s="281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214"/>
    </row>
    <row r="74" spans="1:11" ht="30" customHeight="1">
      <c r="A74" s="180"/>
      <c r="B74" s="182"/>
      <c r="C74" s="184" t="s">
        <v>55</v>
      </c>
      <c r="D74" s="185"/>
      <c r="E74" s="164">
        <v>750</v>
      </c>
      <c r="F74" s="164">
        <v>75075</v>
      </c>
      <c r="G74" s="34">
        <v>4210</v>
      </c>
      <c r="H74" s="35">
        <v>270</v>
      </c>
      <c r="I74" s="35"/>
      <c r="J74" s="22">
        <v>270</v>
      </c>
      <c r="K74" s="214"/>
    </row>
    <row r="75" spans="1:11" ht="30" customHeight="1">
      <c r="A75" s="180"/>
      <c r="B75" s="182"/>
      <c r="C75" s="188"/>
      <c r="D75" s="189"/>
      <c r="E75" s="166"/>
      <c r="F75" s="166"/>
      <c r="G75" s="34">
        <v>4300</v>
      </c>
      <c r="H75" s="35">
        <v>269.47000000000003</v>
      </c>
      <c r="I75" s="35"/>
      <c r="J75" s="22">
        <v>270</v>
      </c>
      <c r="K75" s="214"/>
    </row>
    <row r="76" spans="1:11" ht="14.25" customHeight="1">
      <c r="A76" s="180"/>
      <c r="B76" s="4" t="s">
        <v>8</v>
      </c>
      <c r="C76" s="177">
        <f>SUM(H72:H75)</f>
        <v>20239.47</v>
      </c>
      <c r="D76" s="178"/>
      <c r="E76" s="178"/>
      <c r="F76" s="178"/>
      <c r="G76" s="178"/>
      <c r="H76" s="179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180">
        <v>12</v>
      </c>
      <c r="B77" s="91" t="s">
        <v>19</v>
      </c>
      <c r="C77" s="211" t="s">
        <v>56</v>
      </c>
      <c r="D77" s="212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180"/>
      <c r="B78" s="4" t="s">
        <v>8</v>
      </c>
      <c r="C78" s="223">
        <f>SUM(H77)</f>
        <v>16145.73</v>
      </c>
      <c r="D78" s="258"/>
      <c r="E78" s="258"/>
      <c r="F78" s="258"/>
      <c r="G78" s="258"/>
      <c r="H78" s="259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180">
        <v>13</v>
      </c>
      <c r="B79" s="246" t="s">
        <v>20</v>
      </c>
      <c r="C79" s="184" t="s">
        <v>44</v>
      </c>
      <c r="D79" s="185"/>
      <c r="E79" s="341">
        <v>926</v>
      </c>
      <c r="F79" s="341">
        <v>92695</v>
      </c>
      <c r="G79" s="341">
        <v>6050</v>
      </c>
      <c r="H79" s="191">
        <v>25802.46</v>
      </c>
      <c r="I79" s="191">
        <v>25802.46</v>
      </c>
      <c r="J79" s="174">
        <v>25803</v>
      </c>
      <c r="K79" s="213"/>
    </row>
    <row r="80" spans="1:11" ht="43.5" customHeight="1">
      <c r="A80" s="180"/>
      <c r="B80" s="246"/>
      <c r="C80" s="186"/>
      <c r="D80" s="187"/>
      <c r="E80" s="342"/>
      <c r="F80" s="342"/>
      <c r="G80" s="342"/>
      <c r="H80" s="192"/>
      <c r="I80" s="192"/>
      <c r="J80" s="194"/>
      <c r="K80" s="214"/>
    </row>
    <row r="81" spans="1:11" ht="4.5" customHeight="1">
      <c r="A81" s="180"/>
      <c r="B81" s="246"/>
      <c r="C81" s="188"/>
      <c r="D81" s="189"/>
      <c r="E81" s="343"/>
      <c r="F81" s="343"/>
      <c r="G81" s="343"/>
      <c r="H81" s="193"/>
      <c r="I81" s="193"/>
      <c r="J81" s="175"/>
      <c r="K81" s="214"/>
    </row>
    <row r="82" spans="1:11" ht="30.75" customHeight="1">
      <c r="A82" s="180"/>
      <c r="B82" s="246"/>
      <c r="C82" s="211" t="s">
        <v>45</v>
      </c>
      <c r="D82" s="212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214"/>
    </row>
    <row r="83" spans="1:11" ht="24" customHeight="1">
      <c r="A83" s="180"/>
      <c r="B83" s="246"/>
      <c r="C83" s="235" t="s">
        <v>46</v>
      </c>
      <c r="D83" s="236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214"/>
    </row>
    <row r="84" spans="1:11" ht="15" customHeight="1">
      <c r="A84" s="180"/>
      <c r="B84" s="4" t="s">
        <v>8</v>
      </c>
      <c r="C84" s="223">
        <f>SUM(H79:H83)</f>
        <v>29802.46</v>
      </c>
      <c r="D84" s="258"/>
      <c r="E84" s="258"/>
      <c r="F84" s="258"/>
      <c r="G84" s="258"/>
      <c r="H84" s="259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180">
        <v>14</v>
      </c>
      <c r="B85" s="246" t="s">
        <v>21</v>
      </c>
      <c r="C85" s="184" t="s">
        <v>97</v>
      </c>
      <c r="D85" s="185"/>
      <c r="E85" s="164">
        <v>900</v>
      </c>
      <c r="F85" s="164">
        <v>90095</v>
      </c>
      <c r="G85" s="164">
        <v>6050</v>
      </c>
      <c r="H85" s="191">
        <v>25000</v>
      </c>
      <c r="I85" s="191">
        <v>25000</v>
      </c>
      <c r="J85" s="174">
        <v>25000</v>
      </c>
      <c r="K85" s="213"/>
    </row>
    <row r="86" spans="1:11" ht="9.75" customHeight="1">
      <c r="A86" s="180"/>
      <c r="B86" s="246"/>
      <c r="C86" s="186"/>
      <c r="D86" s="187"/>
      <c r="E86" s="165"/>
      <c r="F86" s="165"/>
      <c r="G86" s="165"/>
      <c r="H86" s="192"/>
      <c r="I86" s="192"/>
      <c r="J86" s="194"/>
      <c r="K86" s="214"/>
    </row>
    <row r="87" spans="1:11" ht="23.25" hidden="1" customHeight="1">
      <c r="A87" s="180"/>
      <c r="B87" s="246"/>
      <c r="C87" s="186"/>
      <c r="D87" s="187"/>
      <c r="E87" s="165"/>
      <c r="F87" s="165"/>
      <c r="G87" s="165"/>
      <c r="H87" s="192"/>
      <c r="I87" s="192"/>
      <c r="J87" s="194"/>
      <c r="K87" s="214"/>
    </row>
    <row r="88" spans="1:11" ht="23.25" hidden="1" customHeight="1">
      <c r="A88" s="180"/>
      <c r="B88" s="246"/>
      <c r="C88" s="186"/>
      <c r="D88" s="187"/>
      <c r="E88" s="165"/>
      <c r="F88" s="165"/>
      <c r="G88" s="165"/>
      <c r="H88" s="192"/>
      <c r="I88" s="192"/>
      <c r="J88" s="194"/>
      <c r="K88" s="214"/>
    </row>
    <row r="89" spans="1:11" ht="33.75" hidden="1" customHeight="1">
      <c r="A89" s="180"/>
      <c r="B89" s="246"/>
      <c r="C89" s="186"/>
      <c r="D89" s="187"/>
      <c r="E89" s="165"/>
      <c r="F89" s="165"/>
      <c r="G89" s="165"/>
      <c r="H89" s="192"/>
      <c r="I89" s="192"/>
      <c r="J89" s="194"/>
      <c r="K89" s="214"/>
    </row>
    <row r="90" spans="1:11" ht="33.75" hidden="1" customHeight="1">
      <c r="A90" s="180"/>
      <c r="B90" s="246"/>
      <c r="C90" s="188"/>
      <c r="D90" s="189"/>
      <c r="E90" s="166"/>
      <c r="F90" s="166"/>
      <c r="G90" s="166"/>
      <c r="H90" s="193"/>
      <c r="I90" s="193"/>
      <c r="J90" s="175"/>
      <c r="K90" s="214"/>
    </row>
    <row r="91" spans="1:11" s="14" customFormat="1" ht="12.75" customHeight="1">
      <c r="A91" s="180"/>
      <c r="B91" s="246"/>
      <c r="C91" s="184" t="s">
        <v>83</v>
      </c>
      <c r="D91" s="185"/>
      <c r="E91" s="164">
        <v>750</v>
      </c>
      <c r="F91" s="164">
        <v>75075</v>
      </c>
      <c r="G91" s="164">
        <v>4210</v>
      </c>
      <c r="H91" s="191">
        <v>550.5</v>
      </c>
      <c r="I91" s="191"/>
      <c r="J91" s="174">
        <v>550.5</v>
      </c>
      <c r="K91" s="214"/>
    </row>
    <row r="92" spans="1:11" s="14" customFormat="1" ht="14.25" customHeight="1">
      <c r="A92" s="180"/>
      <c r="B92" s="246"/>
      <c r="C92" s="186"/>
      <c r="D92" s="187"/>
      <c r="E92" s="165"/>
      <c r="F92" s="165"/>
      <c r="G92" s="166"/>
      <c r="H92" s="193"/>
      <c r="I92" s="193"/>
      <c r="J92" s="175"/>
      <c r="K92" s="214"/>
    </row>
    <row r="93" spans="1:11" ht="24.75" customHeight="1">
      <c r="A93" s="180"/>
      <c r="B93" s="246"/>
      <c r="C93" s="188"/>
      <c r="D93" s="189"/>
      <c r="E93" s="166"/>
      <c r="F93" s="166"/>
      <c r="G93" s="81">
        <v>4300</v>
      </c>
      <c r="H93" s="84">
        <v>550.5</v>
      </c>
      <c r="I93" s="84"/>
      <c r="J93" s="22">
        <v>551</v>
      </c>
      <c r="K93" s="214"/>
    </row>
    <row r="94" spans="1:11">
      <c r="A94" s="180"/>
      <c r="B94" s="4" t="s">
        <v>8</v>
      </c>
      <c r="C94" s="177">
        <f>SUM(H85:H93)</f>
        <v>26101</v>
      </c>
      <c r="D94" s="278"/>
      <c r="E94" s="278"/>
      <c r="F94" s="278"/>
      <c r="G94" s="278"/>
      <c r="H94" s="279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180">
        <v>15</v>
      </c>
      <c r="B95" s="91" t="s">
        <v>22</v>
      </c>
      <c r="C95" s="211" t="s">
        <v>57</v>
      </c>
      <c r="D95" s="212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180"/>
      <c r="B96" s="4" t="s">
        <v>8</v>
      </c>
      <c r="C96" s="205">
        <f>SUM(H95:H95)</f>
        <v>14876.08</v>
      </c>
      <c r="D96" s="206"/>
      <c r="E96" s="206"/>
      <c r="F96" s="206"/>
      <c r="G96" s="206"/>
      <c r="H96" s="207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180">
        <v>16</v>
      </c>
      <c r="B97" s="181" t="s">
        <v>23</v>
      </c>
      <c r="C97" s="184" t="s">
        <v>60</v>
      </c>
      <c r="D97" s="185"/>
      <c r="E97" s="164">
        <v>926</v>
      </c>
      <c r="F97" s="164">
        <v>92695</v>
      </c>
      <c r="G97" s="164">
        <v>6050</v>
      </c>
      <c r="H97" s="191">
        <v>27749.95</v>
      </c>
      <c r="I97" s="191">
        <v>27749.95</v>
      </c>
      <c r="J97" s="174">
        <v>27750</v>
      </c>
      <c r="K97" s="213"/>
    </row>
    <row r="98" spans="1:11" ht="22.5" customHeight="1">
      <c r="A98" s="180"/>
      <c r="B98" s="182"/>
      <c r="C98" s="186"/>
      <c r="D98" s="187"/>
      <c r="E98" s="165"/>
      <c r="F98" s="165"/>
      <c r="G98" s="165"/>
      <c r="H98" s="192"/>
      <c r="I98" s="192"/>
      <c r="J98" s="194"/>
      <c r="K98" s="214"/>
    </row>
    <row r="99" spans="1:11" ht="18.75" customHeight="1">
      <c r="A99" s="180"/>
      <c r="B99" s="182"/>
      <c r="C99" s="186"/>
      <c r="D99" s="187"/>
      <c r="E99" s="166"/>
      <c r="F99" s="166"/>
      <c r="G99" s="166"/>
      <c r="H99" s="192"/>
      <c r="I99" s="192"/>
      <c r="J99" s="194"/>
      <c r="K99" s="214"/>
    </row>
    <row r="100" spans="1:11" ht="33.75" hidden="1" customHeight="1">
      <c r="A100" s="180"/>
      <c r="B100" s="182"/>
      <c r="C100" s="186"/>
      <c r="D100" s="187"/>
      <c r="E100" s="34">
        <v>926</v>
      </c>
      <c r="F100" s="34">
        <v>92695</v>
      </c>
      <c r="G100" s="34">
        <v>6050</v>
      </c>
      <c r="H100" s="192"/>
      <c r="I100" s="192"/>
      <c r="J100" s="194"/>
      <c r="K100" s="214"/>
    </row>
    <row r="101" spans="1:11" ht="24.75" hidden="1" customHeight="1">
      <c r="A101" s="180"/>
      <c r="B101" s="182"/>
      <c r="C101" s="186"/>
      <c r="D101" s="187"/>
      <c r="E101" s="34">
        <v>926</v>
      </c>
      <c r="F101" s="34">
        <v>92695</v>
      </c>
      <c r="G101" s="34">
        <v>6050</v>
      </c>
      <c r="H101" s="192"/>
      <c r="I101" s="192"/>
      <c r="J101" s="194"/>
      <c r="K101" s="214"/>
    </row>
    <row r="102" spans="1:11" ht="6" hidden="1" customHeight="1">
      <c r="A102" s="180"/>
      <c r="B102" s="182"/>
      <c r="C102" s="186"/>
      <c r="D102" s="187"/>
      <c r="E102" s="34">
        <v>926</v>
      </c>
      <c r="F102" s="34">
        <v>92695</v>
      </c>
      <c r="G102" s="34">
        <v>6050</v>
      </c>
      <c r="H102" s="192"/>
      <c r="I102" s="192"/>
      <c r="J102" s="194"/>
      <c r="K102" s="214"/>
    </row>
    <row r="103" spans="1:11" ht="28.5" hidden="1" customHeight="1">
      <c r="A103" s="180"/>
      <c r="B103" s="182"/>
      <c r="C103" s="186"/>
      <c r="D103" s="187"/>
      <c r="E103" s="34">
        <v>926</v>
      </c>
      <c r="F103" s="34">
        <v>92695</v>
      </c>
      <c r="G103" s="34">
        <v>6050</v>
      </c>
      <c r="H103" s="192"/>
      <c r="I103" s="192"/>
      <c r="J103" s="194"/>
      <c r="K103" s="214"/>
    </row>
    <row r="104" spans="1:11" ht="26.25" hidden="1" customHeight="1">
      <c r="A104" s="180"/>
      <c r="B104" s="182"/>
      <c r="C104" s="186"/>
      <c r="D104" s="187"/>
      <c r="E104" s="34">
        <v>926</v>
      </c>
      <c r="F104" s="34">
        <v>92695</v>
      </c>
      <c r="G104" s="34">
        <v>6050</v>
      </c>
      <c r="H104" s="192"/>
      <c r="I104" s="192"/>
      <c r="J104" s="194"/>
      <c r="K104" s="214"/>
    </row>
    <row r="105" spans="1:11" ht="28.5" hidden="1" customHeight="1">
      <c r="A105" s="180"/>
      <c r="B105" s="182"/>
      <c r="C105" s="188"/>
      <c r="D105" s="189"/>
      <c r="E105" s="34">
        <v>926</v>
      </c>
      <c r="F105" s="34">
        <v>92695</v>
      </c>
      <c r="G105" s="34">
        <v>6050</v>
      </c>
      <c r="H105" s="193"/>
      <c r="I105" s="193"/>
      <c r="J105" s="175"/>
      <c r="K105" s="214"/>
    </row>
    <row r="106" spans="1:11" ht="28.5" customHeight="1">
      <c r="A106" s="180"/>
      <c r="B106" s="182"/>
      <c r="C106" s="211" t="s">
        <v>58</v>
      </c>
      <c r="D106" s="212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214"/>
    </row>
    <row r="107" spans="1:11" ht="22.5" customHeight="1">
      <c r="A107" s="180"/>
      <c r="B107" s="182"/>
      <c r="C107" s="225" t="s">
        <v>59</v>
      </c>
      <c r="D107" s="226"/>
      <c r="E107" s="164">
        <v>750</v>
      </c>
      <c r="F107" s="164">
        <v>75075</v>
      </c>
      <c r="G107" s="86">
        <v>4210</v>
      </c>
      <c r="H107" s="84">
        <v>500</v>
      </c>
      <c r="I107" s="84"/>
      <c r="J107" s="22">
        <v>500</v>
      </c>
      <c r="K107" s="214"/>
    </row>
    <row r="108" spans="1:11" ht="22.5" customHeight="1">
      <c r="A108" s="180"/>
      <c r="B108" s="183"/>
      <c r="C108" s="227"/>
      <c r="D108" s="228"/>
      <c r="E108" s="166"/>
      <c r="F108" s="166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180"/>
      <c r="B109" s="4" t="s">
        <v>8</v>
      </c>
      <c r="C109" s="205">
        <f>SUM(H97:H108)</f>
        <v>32749.95</v>
      </c>
      <c r="D109" s="206"/>
      <c r="E109" s="206"/>
      <c r="F109" s="206"/>
      <c r="G109" s="206"/>
      <c r="H109" s="207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180">
        <v>17</v>
      </c>
      <c r="B110" s="181" t="s">
        <v>24</v>
      </c>
      <c r="C110" s="211" t="s">
        <v>86</v>
      </c>
      <c r="D110" s="212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213"/>
    </row>
    <row r="111" spans="1:11" ht="15" customHeight="1">
      <c r="A111" s="180"/>
      <c r="B111" s="182"/>
      <c r="C111" s="225" t="s">
        <v>87</v>
      </c>
      <c r="D111" s="226"/>
      <c r="E111" s="164">
        <v>750</v>
      </c>
      <c r="F111" s="164">
        <v>75075</v>
      </c>
      <c r="G111" s="164">
        <v>4210</v>
      </c>
      <c r="H111" s="167">
        <v>325</v>
      </c>
      <c r="I111" s="191"/>
      <c r="J111" s="174">
        <v>325</v>
      </c>
      <c r="K111" s="214"/>
    </row>
    <row r="112" spans="1:11" ht="2.25" customHeight="1">
      <c r="A112" s="180"/>
      <c r="B112" s="182"/>
      <c r="C112" s="241"/>
      <c r="D112" s="242"/>
      <c r="E112" s="165"/>
      <c r="F112" s="165"/>
      <c r="G112" s="166"/>
      <c r="H112" s="169"/>
      <c r="I112" s="193"/>
      <c r="J112" s="175"/>
      <c r="K112" s="214"/>
    </row>
    <row r="113" spans="1:11" ht="15" customHeight="1">
      <c r="A113" s="180"/>
      <c r="B113" s="183"/>
      <c r="C113" s="227"/>
      <c r="D113" s="228"/>
      <c r="E113" s="166"/>
      <c r="F113" s="166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180"/>
      <c r="B114" s="4" t="s">
        <v>8</v>
      </c>
      <c r="C114" s="254">
        <f>SUM(H110:H113)</f>
        <v>13165</v>
      </c>
      <c r="D114" s="254"/>
      <c r="E114" s="254"/>
      <c r="F114" s="254"/>
      <c r="G114" s="254"/>
      <c r="H114" s="254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232">
        <v>18</v>
      </c>
      <c r="B115" s="181" t="s">
        <v>25</v>
      </c>
      <c r="C115" s="211" t="s">
        <v>84</v>
      </c>
      <c r="D115" s="212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13"/>
    </row>
    <row r="116" spans="1:11" ht="17.25" customHeight="1">
      <c r="A116" s="233"/>
      <c r="B116" s="182"/>
      <c r="C116" s="184" t="s">
        <v>85</v>
      </c>
      <c r="D116" s="185"/>
      <c r="E116" s="164">
        <v>750</v>
      </c>
      <c r="F116" s="164">
        <v>75075</v>
      </c>
      <c r="G116" s="81">
        <v>4210</v>
      </c>
      <c r="H116" s="64">
        <v>375</v>
      </c>
      <c r="I116" s="64"/>
      <c r="J116" s="68">
        <v>375</v>
      </c>
      <c r="K116" s="214"/>
    </row>
    <row r="117" spans="1:11" ht="17.25" customHeight="1">
      <c r="A117" s="233"/>
      <c r="B117" s="182"/>
      <c r="C117" s="186"/>
      <c r="D117" s="187"/>
      <c r="E117" s="165"/>
      <c r="F117" s="165"/>
      <c r="G117" s="164">
        <v>4300</v>
      </c>
      <c r="H117" s="64">
        <v>375</v>
      </c>
      <c r="I117" s="64"/>
      <c r="J117" s="68">
        <v>375</v>
      </c>
      <c r="K117" s="214"/>
    </row>
    <row r="118" spans="1:11" ht="20.25" hidden="1" customHeight="1">
      <c r="A118" s="233"/>
      <c r="B118" s="183"/>
      <c r="C118" s="188"/>
      <c r="D118" s="189"/>
      <c r="E118" s="166"/>
      <c r="F118" s="166"/>
      <c r="G118" s="166"/>
      <c r="H118" s="64"/>
      <c r="I118" s="64"/>
      <c r="J118" s="69"/>
      <c r="K118" s="224"/>
    </row>
    <row r="119" spans="1:11">
      <c r="A119" s="234"/>
      <c r="B119" s="4" t="s">
        <v>8</v>
      </c>
      <c r="C119" s="177">
        <f>SUM(H115:H117)</f>
        <v>17226</v>
      </c>
      <c r="D119" s="178"/>
      <c r="E119" s="178"/>
      <c r="F119" s="178"/>
      <c r="G119" s="178"/>
      <c r="H119" s="179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180">
        <v>19</v>
      </c>
      <c r="B120" s="246" t="s">
        <v>26</v>
      </c>
      <c r="C120" s="184" t="s">
        <v>75</v>
      </c>
      <c r="D120" s="185"/>
      <c r="E120" s="164">
        <v>926</v>
      </c>
      <c r="F120" s="164">
        <v>92695</v>
      </c>
      <c r="G120" s="164">
        <v>6050</v>
      </c>
      <c r="H120" s="191">
        <v>14901.23</v>
      </c>
      <c r="I120" s="191">
        <v>14901.23</v>
      </c>
      <c r="J120" s="174">
        <v>14901</v>
      </c>
      <c r="K120" s="213"/>
    </row>
    <row r="121" spans="1:11" ht="14.25" hidden="1" customHeight="1">
      <c r="A121" s="180"/>
      <c r="B121" s="246"/>
      <c r="C121" s="186"/>
      <c r="D121" s="187"/>
      <c r="E121" s="165"/>
      <c r="F121" s="165"/>
      <c r="G121" s="165"/>
      <c r="H121" s="192"/>
      <c r="I121" s="192"/>
      <c r="J121" s="194"/>
      <c r="K121" s="214"/>
    </row>
    <row r="122" spans="1:11" ht="14.25" customHeight="1">
      <c r="A122" s="180"/>
      <c r="B122" s="246"/>
      <c r="C122" s="186"/>
      <c r="D122" s="187"/>
      <c r="E122" s="165"/>
      <c r="F122" s="165"/>
      <c r="G122" s="165"/>
      <c r="H122" s="192"/>
      <c r="I122" s="192"/>
      <c r="J122" s="194"/>
      <c r="K122" s="214"/>
    </row>
    <row r="123" spans="1:11" ht="14.25" customHeight="1">
      <c r="A123" s="180"/>
      <c r="B123" s="246"/>
      <c r="C123" s="186"/>
      <c r="D123" s="187"/>
      <c r="E123" s="165"/>
      <c r="F123" s="165"/>
      <c r="G123" s="165"/>
      <c r="H123" s="192"/>
      <c r="I123" s="192"/>
      <c r="J123" s="194"/>
      <c r="K123" s="214"/>
    </row>
    <row r="124" spans="1:11" ht="23.25" customHeight="1">
      <c r="A124" s="180"/>
      <c r="B124" s="246"/>
      <c r="C124" s="188"/>
      <c r="D124" s="189"/>
      <c r="E124" s="166"/>
      <c r="F124" s="166"/>
      <c r="G124" s="166"/>
      <c r="H124" s="193"/>
      <c r="I124" s="193"/>
      <c r="J124" s="175"/>
      <c r="K124" s="214"/>
    </row>
    <row r="125" spans="1:11">
      <c r="A125" s="180"/>
      <c r="B125" s="4" t="s">
        <v>8</v>
      </c>
      <c r="C125" s="177">
        <f>SUM(H120:H124)</f>
        <v>14901.23</v>
      </c>
      <c r="D125" s="178"/>
      <c r="E125" s="178"/>
      <c r="F125" s="178"/>
      <c r="G125" s="178"/>
      <c r="H125" s="179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180">
        <v>20</v>
      </c>
      <c r="B126" s="246" t="s">
        <v>27</v>
      </c>
      <c r="C126" s="184" t="s">
        <v>88</v>
      </c>
      <c r="D126" s="185"/>
      <c r="E126" s="164">
        <v>926</v>
      </c>
      <c r="F126" s="164">
        <v>92695</v>
      </c>
      <c r="G126" s="164">
        <v>6050</v>
      </c>
      <c r="H126" s="191">
        <v>16342</v>
      </c>
      <c r="I126" s="191">
        <v>16342</v>
      </c>
      <c r="J126" s="174">
        <v>16342</v>
      </c>
      <c r="K126" s="213"/>
    </row>
    <row r="127" spans="1:11" ht="45.75" customHeight="1">
      <c r="A127" s="180"/>
      <c r="B127" s="246"/>
      <c r="C127" s="186"/>
      <c r="D127" s="187"/>
      <c r="E127" s="165"/>
      <c r="F127" s="165"/>
      <c r="G127" s="165"/>
      <c r="H127" s="192"/>
      <c r="I127" s="192"/>
      <c r="J127" s="194"/>
      <c r="K127" s="214"/>
    </row>
    <row r="128" spans="1:11" ht="45.75" customHeight="1">
      <c r="A128" s="180"/>
      <c r="B128" s="246"/>
      <c r="C128" s="188"/>
      <c r="D128" s="189"/>
      <c r="E128" s="166"/>
      <c r="F128" s="166"/>
      <c r="G128" s="166"/>
      <c r="H128" s="193"/>
      <c r="I128" s="193"/>
      <c r="J128" s="175"/>
      <c r="K128" s="214"/>
    </row>
    <row r="129" spans="1:11" ht="14.25">
      <c r="A129" s="180"/>
      <c r="B129" s="4" t="s">
        <v>8</v>
      </c>
      <c r="C129" s="205">
        <f>SUM(H126:H128)</f>
        <v>16342</v>
      </c>
      <c r="D129" s="206"/>
      <c r="E129" s="206"/>
      <c r="F129" s="206"/>
      <c r="G129" s="206"/>
      <c r="H129" s="207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180">
        <v>21</v>
      </c>
      <c r="B130" s="246" t="s">
        <v>35</v>
      </c>
      <c r="C130" s="184" t="s">
        <v>92</v>
      </c>
      <c r="D130" s="185"/>
      <c r="E130" s="164">
        <v>926</v>
      </c>
      <c r="F130" s="164">
        <v>92695</v>
      </c>
      <c r="G130" s="164">
        <v>6050</v>
      </c>
      <c r="H130" s="191">
        <v>15326</v>
      </c>
      <c r="I130" s="191">
        <v>15326</v>
      </c>
      <c r="J130" s="174">
        <v>15326</v>
      </c>
      <c r="K130" s="213"/>
    </row>
    <row r="131" spans="1:11" ht="34.5" customHeight="1">
      <c r="A131" s="180"/>
      <c r="B131" s="246"/>
      <c r="C131" s="186"/>
      <c r="D131" s="187"/>
      <c r="E131" s="165"/>
      <c r="F131" s="165"/>
      <c r="G131" s="165"/>
      <c r="H131" s="192"/>
      <c r="I131" s="192"/>
      <c r="J131" s="194"/>
      <c r="K131" s="214"/>
    </row>
    <row r="132" spans="1:11" ht="34.5" customHeight="1">
      <c r="A132" s="180"/>
      <c r="B132" s="246"/>
      <c r="C132" s="188"/>
      <c r="D132" s="189"/>
      <c r="E132" s="166"/>
      <c r="F132" s="166"/>
      <c r="G132" s="166"/>
      <c r="H132" s="193"/>
      <c r="I132" s="193"/>
      <c r="J132" s="175"/>
      <c r="K132" s="214"/>
    </row>
    <row r="133" spans="1:11">
      <c r="A133" s="180"/>
      <c r="B133" s="4" t="s">
        <v>8</v>
      </c>
      <c r="C133" s="247">
        <f>SUM(H130:H132)</f>
        <v>15326</v>
      </c>
      <c r="D133" s="248"/>
      <c r="E133" s="248"/>
      <c r="F133" s="248"/>
      <c r="G133" s="248"/>
      <c r="H133" s="249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180">
        <v>22</v>
      </c>
      <c r="B134" s="181" t="s">
        <v>28</v>
      </c>
      <c r="C134" s="184" t="s">
        <v>61</v>
      </c>
      <c r="D134" s="185"/>
      <c r="E134" s="347">
        <v>926</v>
      </c>
      <c r="F134" s="347">
        <v>92695</v>
      </c>
      <c r="G134" s="347">
        <v>6050</v>
      </c>
      <c r="H134" s="191">
        <v>16036.22</v>
      </c>
      <c r="I134" s="191">
        <v>16036.22</v>
      </c>
      <c r="J134" s="174">
        <v>16036</v>
      </c>
      <c r="K134" s="213"/>
    </row>
    <row r="135" spans="1:11" ht="24" customHeight="1">
      <c r="A135" s="180"/>
      <c r="B135" s="182"/>
      <c r="C135" s="186"/>
      <c r="D135" s="187"/>
      <c r="E135" s="348"/>
      <c r="F135" s="348"/>
      <c r="G135" s="348"/>
      <c r="H135" s="192"/>
      <c r="I135" s="192"/>
      <c r="J135" s="194"/>
      <c r="K135" s="214"/>
    </row>
    <row r="136" spans="1:11" ht="20.25" customHeight="1">
      <c r="A136" s="180"/>
      <c r="B136" s="182"/>
      <c r="C136" s="186"/>
      <c r="D136" s="187"/>
      <c r="E136" s="348"/>
      <c r="F136" s="348"/>
      <c r="G136" s="348"/>
      <c r="H136" s="192"/>
      <c r="I136" s="192"/>
      <c r="J136" s="194"/>
      <c r="K136" s="214"/>
    </row>
    <row r="137" spans="1:11" ht="21.75" customHeight="1">
      <c r="A137" s="180"/>
      <c r="B137" s="182"/>
      <c r="C137" s="188"/>
      <c r="D137" s="189"/>
      <c r="E137" s="349"/>
      <c r="F137" s="349"/>
      <c r="G137" s="349"/>
      <c r="H137" s="193"/>
      <c r="I137" s="193"/>
      <c r="J137" s="175"/>
      <c r="K137" s="214"/>
    </row>
    <row r="138" spans="1:11" ht="25.5" customHeight="1">
      <c r="A138" s="180"/>
      <c r="B138" s="182"/>
      <c r="C138" s="235" t="s">
        <v>62</v>
      </c>
      <c r="D138" s="236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214"/>
    </row>
    <row r="139" spans="1:11" ht="8.25" customHeight="1">
      <c r="A139" s="180"/>
      <c r="B139" s="182"/>
      <c r="C139" s="184" t="s">
        <v>63</v>
      </c>
      <c r="D139" s="237"/>
      <c r="E139" s="344">
        <v>750</v>
      </c>
      <c r="F139" s="344">
        <v>75075</v>
      </c>
      <c r="G139" s="344">
        <v>4210</v>
      </c>
      <c r="H139" s="191">
        <v>475</v>
      </c>
      <c r="I139" s="191"/>
      <c r="J139" s="174">
        <v>475</v>
      </c>
      <c r="K139" s="214"/>
    </row>
    <row r="140" spans="1:11" ht="14.25" customHeight="1">
      <c r="A140" s="180"/>
      <c r="B140" s="182"/>
      <c r="C140" s="186"/>
      <c r="D140" s="238"/>
      <c r="E140" s="344"/>
      <c r="F140" s="344"/>
      <c r="G140" s="344"/>
      <c r="H140" s="193"/>
      <c r="I140" s="193"/>
      <c r="J140" s="175"/>
      <c r="K140" s="214"/>
    </row>
    <row r="141" spans="1:11" ht="23.25" customHeight="1">
      <c r="A141" s="180"/>
      <c r="B141" s="183"/>
      <c r="C141" s="188"/>
      <c r="D141" s="239"/>
      <c r="E141" s="344"/>
      <c r="F141" s="344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180"/>
      <c r="B142" s="4" t="s">
        <v>8</v>
      </c>
      <c r="C142" s="229">
        <f>SUM(H134:H141)</f>
        <v>19486.22</v>
      </c>
      <c r="D142" s="230"/>
      <c r="E142" s="230"/>
      <c r="F142" s="230"/>
      <c r="G142" s="230"/>
      <c r="H142" s="231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232">
        <v>23</v>
      </c>
      <c r="B143" s="181" t="s">
        <v>29</v>
      </c>
      <c r="C143" s="184" t="s">
        <v>76</v>
      </c>
      <c r="D143" s="185"/>
      <c r="E143" s="219">
        <v>926</v>
      </c>
      <c r="F143" s="219">
        <v>92695</v>
      </c>
      <c r="G143" s="219">
        <v>6050</v>
      </c>
      <c r="H143" s="191">
        <v>16505.98</v>
      </c>
      <c r="I143" s="191">
        <v>16505.98</v>
      </c>
      <c r="J143" s="174">
        <v>16506</v>
      </c>
      <c r="K143" s="213"/>
    </row>
    <row r="144" spans="1:11" ht="17.25" customHeight="1">
      <c r="A144" s="233"/>
      <c r="B144" s="182"/>
      <c r="C144" s="186"/>
      <c r="D144" s="187"/>
      <c r="E144" s="219"/>
      <c r="F144" s="219"/>
      <c r="G144" s="219"/>
      <c r="H144" s="192"/>
      <c r="I144" s="192"/>
      <c r="J144" s="194"/>
      <c r="K144" s="214"/>
    </row>
    <row r="145" spans="1:11" ht="40.5" customHeight="1">
      <c r="A145" s="233"/>
      <c r="B145" s="183"/>
      <c r="C145" s="188"/>
      <c r="D145" s="189"/>
      <c r="E145" s="219"/>
      <c r="F145" s="219"/>
      <c r="G145" s="219"/>
      <c r="H145" s="193"/>
      <c r="I145" s="193"/>
      <c r="J145" s="175"/>
      <c r="K145" s="224"/>
    </row>
    <row r="146" spans="1:11" ht="14.25">
      <c r="A146" s="234"/>
      <c r="B146" s="4" t="s">
        <v>8</v>
      </c>
      <c r="C146" s="223">
        <f>SUM(H143:H143)</f>
        <v>16505.98</v>
      </c>
      <c r="D146" s="200"/>
      <c r="E146" s="200"/>
      <c r="F146" s="200"/>
      <c r="G146" s="200"/>
      <c r="H146" s="201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180">
        <v>24</v>
      </c>
      <c r="B147" s="181" t="s">
        <v>30</v>
      </c>
      <c r="C147" s="211" t="s">
        <v>65</v>
      </c>
      <c r="D147" s="212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213"/>
    </row>
    <row r="148" spans="1:11" ht="24" customHeight="1">
      <c r="A148" s="180"/>
      <c r="B148" s="182"/>
      <c r="C148" s="225" t="s">
        <v>66</v>
      </c>
      <c r="D148" s="226"/>
      <c r="E148" s="164">
        <v>750</v>
      </c>
      <c r="F148" s="164">
        <v>75075</v>
      </c>
      <c r="G148" s="81">
        <v>4210</v>
      </c>
      <c r="H148" s="84">
        <v>250</v>
      </c>
      <c r="I148" s="84"/>
      <c r="J148" s="22">
        <v>250</v>
      </c>
      <c r="K148" s="214"/>
    </row>
    <row r="149" spans="1:11" ht="21.75" customHeight="1">
      <c r="A149" s="180"/>
      <c r="B149" s="182"/>
      <c r="C149" s="227"/>
      <c r="D149" s="228"/>
      <c r="E149" s="166"/>
      <c r="F149" s="166"/>
      <c r="G149" s="81">
        <v>4300</v>
      </c>
      <c r="H149" s="84">
        <v>250</v>
      </c>
      <c r="I149" s="84"/>
      <c r="J149" s="22">
        <v>250</v>
      </c>
      <c r="K149" s="214"/>
    </row>
    <row r="150" spans="1:11" ht="14.25">
      <c r="A150" s="180"/>
      <c r="B150" s="4" t="s">
        <v>8</v>
      </c>
      <c r="C150" s="205">
        <f>SUM(H147:H149)</f>
        <v>10086.99</v>
      </c>
      <c r="D150" s="206"/>
      <c r="E150" s="206"/>
      <c r="F150" s="206"/>
      <c r="G150" s="206"/>
      <c r="H150" s="207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180">
        <v>25</v>
      </c>
      <c r="B151" s="79" t="s">
        <v>31</v>
      </c>
      <c r="C151" s="211" t="s">
        <v>64</v>
      </c>
      <c r="D151" s="212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180"/>
      <c r="B152" s="4" t="s">
        <v>8</v>
      </c>
      <c r="C152" s="177">
        <f>SUM(H151:H151)</f>
        <v>32749.95</v>
      </c>
      <c r="D152" s="178"/>
      <c r="E152" s="178"/>
      <c r="F152" s="178"/>
      <c r="G152" s="178"/>
      <c r="H152" s="179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180">
        <v>26</v>
      </c>
      <c r="B153" s="181" t="s">
        <v>32</v>
      </c>
      <c r="C153" s="184" t="s">
        <v>67</v>
      </c>
      <c r="D153" s="185"/>
      <c r="E153" s="351">
        <v>700</v>
      </c>
      <c r="F153" s="351">
        <v>70005</v>
      </c>
      <c r="G153" s="351">
        <v>4270</v>
      </c>
      <c r="H153" s="354">
        <v>7500</v>
      </c>
      <c r="I153" s="354"/>
      <c r="J153" s="357">
        <v>7500</v>
      </c>
      <c r="K153" s="213"/>
    </row>
    <row r="154" spans="1:11" ht="11.25" customHeight="1">
      <c r="A154" s="180"/>
      <c r="B154" s="182"/>
      <c r="C154" s="186"/>
      <c r="D154" s="187"/>
      <c r="E154" s="352"/>
      <c r="F154" s="352"/>
      <c r="G154" s="352"/>
      <c r="H154" s="355"/>
      <c r="I154" s="355"/>
      <c r="J154" s="358"/>
      <c r="K154" s="214"/>
    </row>
    <row r="155" spans="1:11" ht="11.25" customHeight="1">
      <c r="A155" s="180"/>
      <c r="B155" s="182"/>
      <c r="C155" s="186"/>
      <c r="D155" s="187"/>
      <c r="E155" s="352"/>
      <c r="F155" s="352"/>
      <c r="G155" s="352"/>
      <c r="H155" s="355"/>
      <c r="I155" s="355"/>
      <c r="J155" s="358"/>
      <c r="K155" s="214"/>
    </row>
    <row r="156" spans="1:11" ht="11.25" customHeight="1">
      <c r="A156" s="180"/>
      <c r="B156" s="182"/>
      <c r="C156" s="186"/>
      <c r="D156" s="187"/>
      <c r="E156" s="353"/>
      <c r="F156" s="353"/>
      <c r="G156" s="353"/>
      <c r="H156" s="356"/>
      <c r="I156" s="356"/>
      <c r="J156" s="359"/>
      <c r="K156" s="214"/>
    </row>
    <row r="157" spans="1:11" ht="30.75" customHeight="1">
      <c r="A157" s="180"/>
      <c r="B157" s="182"/>
      <c r="C157" s="188"/>
      <c r="D157" s="189"/>
      <c r="E157" s="97">
        <v>921</v>
      </c>
      <c r="F157" s="97">
        <v>92195</v>
      </c>
      <c r="G157" s="96">
        <v>4210</v>
      </c>
      <c r="H157" s="98"/>
      <c r="I157" s="98"/>
      <c r="J157" s="87"/>
      <c r="K157" s="214"/>
    </row>
    <row r="158" spans="1:11" ht="15" customHeight="1">
      <c r="A158" s="180"/>
      <c r="B158" s="182"/>
      <c r="C158" s="184" t="s">
        <v>68</v>
      </c>
      <c r="D158" s="185"/>
      <c r="E158" s="350">
        <v>600</v>
      </c>
      <c r="F158" s="350">
        <v>60016</v>
      </c>
      <c r="G158" s="347">
        <v>4270</v>
      </c>
      <c r="H158" s="191">
        <v>5029.9799999999996</v>
      </c>
      <c r="I158" s="191"/>
      <c r="J158" s="174">
        <v>5030</v>
      </c>
      <c r="K158" s="214"/>
    </row>
    <row r="159" spans="1:11" ht="15" customHeight="1">
      <c r="A159" s="180"/>
      <c r="B159" s="182"/>
      <c r="C159" s="186"/>
      <c r="D159" s="187"/>
      <c r="E159" s="350"/>
      <c r="F159" s="350"/>
      <c r="G159" s="348"/>
      <c r="H159" s="192"/>
      <c r="I159" s="192"/>
      <c r="J159" s="194"/>
      <c r="K159" s="214"/>
    </row>
    <row r="160" spans="1:11" ht="33" hidden="1" customHeight="1">
      <c r="A160" s="180"/>
      <c r="B160" s="182"/>
      <c r="C160" s="186"/>
      <c r="D160" s="187"/>
      <c r="E160" s="347"/>
      <c r="F160" s="347"/>
      <c r="G160" s="348"/>
      <c r="H160" s="192"/>
      <c r="I160" s="192"/>
      <c r="J160" s="194"/>
      <c r="K160" s="214"/>
    </row>
    <row r="161" spans="1:14" ht="33" customHeight="1">
      <c r="A161" s="180"/>
      <c r="B161" s="183"/>
      <c r="C161" s="211" t="s">
        <v>69</v>
      </c>
      <c r="D161" s="212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180"/>
      <c r="B162" s="4" t="s">
        <v>8</v>
      </c>
      <c r="C162" s="177">
        <f>SUM(H153:H161)</f>
        <v>17029.98</v>
      </c>
      <c r="D162" s="178"/>
      <c r="E162" s="178"/>
      <c r="F162" s="178"/>
      <c r="G162" s="178"/>
      <c r="H162" s="179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180">
        <v>27</v>
      </c>
      <c r="B163" s="181" t="s">
        <v>33</v>
      </c>
      <c r="C163" s="211" t="s">
        <v>70</v>
      </c>
      <c r="D163" s="212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213"/>
    </row>
    <row r="164" spans="1:14" ht="28.5" customHeight="1">
      <c r="A164" s="180"/>
      <c r="B164" s="182"/>
      <c r="C164" s="184" t="s">
        <v>71</v>
      </c>
      <c r="D164" s="185"/>
      <c r="E164" s="350">
        <v>750</v>
      </c>
      <c r="F164" s="350">
        <v>75075</v>
      </c>
      <c r="G164" s="86">
        <v>4210</v>
      </c>
      <c r="H164" s="46">
        <v>250</v>
      </c>
      <c r="I164" s="84"/>
      <c r="J164" s="22">
        <v>250</v>
      </c>
      <c r="K164" s="214"/>
    </row>
    <row r="165" spans="1:14" ht="28.5" customHeight="1">
      <c r="A165" s="180"/>
      <c r="B165" s="183"/>
      <c r="C165" s="188"/>
      <c r="D165" s="189"/>
      <c r="E165" s="350"/>
      <c r="F165" s="350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180"/>
      <c r="B166" s="4" t="s">
        <v>8</v>
      </c>
      <c r="C166" s="223">
        <f>SUM(H163:H165)</f>
        <v>11134</v>
      </c>
      <c r="D166" s="200"/>
      <c r="E166" s="200"/>
      <c r="F166" s="200"/>
      <c r="G166" s="200"/>
      <c r="H166" s="201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180">
        <v>28</v>
      </c>
      <c r="B167" s="181" t="s">
        <v>34</v>
      </c>
      <c r="C167" s="209" t="s">
        <v>47</v>
      </c>
      <c r="D167" s="210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213"/>
    </row>
    <row r="168" spans="1:14" ht="28.5" customHeight="1">
      <c r="A168" s="180"/>
      <c r="B168" s="182"/>
      <c r="C168" s="209" t="s">
        <v>48</v>
      </c>
      <c r="D168" s="210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214"/>
    </row>
    <row r="169" spans="1:14" ht="28.5" customHeight="1">
      <c r="A169" s="180"/>
      <c r="B169" s="182"/>
      <c r="C169" s="209" t="s">
        <v>49</v>
      </c>
      <c r="D169" s="210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214"/>
    </row>
    <row r="170" spans="1:14" ht="15" customHeight="1">
      <c r="A170" s="180"/>
      <c r="B170" s="182"/>
      <c r="C170" s="215" t="s">
        <v>50</v>
      </c>
      <c r="D170" s="216"/>
      <c r="E170" s="344">
        <v>926</v>
      </c>
      <c r="F170" s="344">
        <v>92695</v>
      </c>
      <c r="G170" s="341">
        <v>6050</v>
      </c>
      <c r="H170" s="191">
        <v>11991.45</v>
      </c>
      <c r="I170" s="191">
        <v>11991.45</v>
      </c>
      <c r="J170" s="174">
        <v>11992</v>
      </c>
      <c r="K170" s="214"/>
    </row>
    <row r="171" spans="1:14" ht="15" customHeight="1">
      <c r="A171" s="180"/>
      <c r="B171" s="183"/>
      <c r="C171" s="217"/>
      <c r="D171" s="218"/>
      <c r="E171" s="344"/>
      <c r="F171" s="344"/>
      <c r="G171" s="343"/>
      <c r="H171" s="193"/>
      <c r="I171" s="193"/>
      <c r="J171" s="175"/>
      <c r="K171" s="214"/>
    </row>
    <row r="172" spans="1:14" ht="14.25">
      <c r="A172" s="180"/>
      <c r="B172" s="4" t="s">
        <v>8</v>
      </c>
      <c r="C172" s="205">
        <f>SUM(H167:H171)</f>
        <v>32291.45</v>
      </c>
      <c r="D172" s="206"/>
      <c r="E172" s="206"/>
      <c r="F172" s="206"/>
      <c r="G172" s="206"/>
      <c r="H172" s="207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208" t="s">
        <v>37</v>
      </c>
      <c r="B173" s="208"/>
      <c r="C173" s="208"/>
      <c r="D173" s="208"/>
      <c r="E173" s="208"/>
      <c r="F173" s="208"/>
      <c r="G173" s="208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zest. wg. wniosków</vt:lpstr>
      <vt:lpstr>zest. wg. wniosków  (1)</vt:lpstr>
      <vt:lpstr>zest. wg. wniosków (z czerwony)</vt:lpstr>
      <vt:lpstr>Arkusz2</vt:lpstr>
      <vt:lpstr>'zest. wg. wniosków'!_GoBack</vt:lpstr>
      <vt:lpstr>'zest. wg. wniosków  (1)'!_GoBack</vt:lpstr>
      <vt:lpstr>'zest. wg. wniosków (z czerwony)'!_GoBack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2017-08-16T11:24:12Z</cp:lastPrinted>
  <dcterms:created xsi:type="dcterms:W3CDTF">2015-09-28T10:40:06Z</dcterms:created>
  <dcterms:modified xsi:type="dcterms:W3CDTF">2017-08-16T11:24:26Z</dcterms:modified>
</cp:coreProperties>
</file>