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7470" windowHeight="399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I127" i="5" l="1"/>
  <c r="E114" i="5"/>
  <c r="I109" i="5"/>
  <c r="I86" i="5"/>
  <c r="I92" i="5"/>
  <c r="I35" i="5"/>
  <c r="I22" i="5"/>
  <c r="J26" i="5"/>
  <c r="J165" i="5" l="1"/>
  <c r="J114" i="5"/>
  <c r="J92" i="5"/>
  <c r="K168" i="5" l="1"/>
  <c r="J167" i="5"/>
  <c r="I167" i="5"/>
  <c r="C167" i="5"/>
  <c r="I165" i="5"/>
  <c r="C165" i="5"/>
  <c r="J161" i="5"/>
  <c r="I161" i="5"/>
  <c r="C161" i="5"/>
  <c r="J151" i="5"/>
  <c r="I151" i="5"/>
  <c r="C151" i="5"/>
  <c r="J145" i="5"/>
  <c r="I145" i="5"/>
  <c r="C145" i="5"/>
  <c r="J141" i="5"/>
  <c r="I141" i="5"/>
  <c r="C141" i="5"/>
  <c r="J137" i="5"/>
  <c r="I137" i="5"/>
  <c r="E137" i="5"/>
  <c r="J127" i="5"/>
  <c r="C127" i="5"/>
  <c r="J123" i="5"/>
  <c r="I123" i="5"/>
  <c r="C123" i="5"/>
  <c r="J119" i="5"/>
  <c r="I119" i="5"/>
  <c r="H119" i="5"/>
  <c r="G119" i="5"/>
  <c r="F119" i="5"/>
  <c r="E119" i="5"/>
  <c r="I114" i="5"/>
  <c r="J109" i="5"/>
  <c r="C109" i="5"/>
  <c r="J104" i="5"/>
  <c r="I104" i="5"/>
  <c r="C104" i="5"/>
  <c r="C92" i="5"/>
  <c r="J86" i="5"/>
  <c r="C86" i="5"/>
  <c r="J74" i="5"/>
  <c r="I74" i="5"/>
  <c r="C74" i="5"/>
  <c r="J67" i="5"/>
  <c r="I67" i="5"/>
  <c r="C67" i="5"/>
  <c r="J65" i="5"/>
  <c r="I65" i="5"/>
  <c r="C65" i="5"/>
  <c r="J60" i="5"/>
  <c r="I60" i="5"/>
  <c r="C60" i="5"/>
  <c r="J57" i="5"/>
  <c r="I57" i="5"/>
  <c r="C57" i="5"/>
  <c r="J51" i="5"/>
  <c r="I51" i="5"/>
  <c r="C51" i="5"/>
  <c r="J45" i="5"/>
  <c r="I45" i="5"/>
  <c r="C45" i="5"/>
  <c r="J42" i="5"/>
  <c r="I42" i="5"/>
  <c r="C42" i="5"/>
  <c r="J35" i="5"/>
  <c r="C35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68" i="5" l="1"/>
  <c r="J168" i="5"/>
  <c r="I168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<sst xmlns="http://schemas.openxmlformats.org/spreadsheetml/2006/main" count="529" uniqueCount="214">
  <si>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</si>
  <si>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</si>
  <si>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</si>
  <si>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</si>
  <si>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</si>
  <si>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</si>
  <si>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</si>
  <si>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</si>
  <si>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</si>
  <si>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</si>
  <si>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</si>
  <si>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</si>
  <si>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</si>
  <si>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</si>
  <si>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</si>
  <si>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</si>
  <si>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</si>
  <si>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</si>
  <si>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</si>
  <si>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</si>
  <si>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</si>
  <si>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</si>
  <si>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</si>
  <si>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</si>
  <si>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</si>
  <si>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</si>
  <si>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</si>
  <si>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</si>
  <si>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</si>
  <si>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</si>
  <si>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</si>
  <si>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</si>
  <si>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</si>
  <si>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</si>
  <si>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</si>
  <si>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</si>
  <si>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</si>
  <si>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</si>
  <si>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</si>
  <si>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</si>
  <si>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</si>
  <si>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</si>
  <si>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</si>
  <si>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</si>
  <si>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</si>
  <si>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</si>
  <si>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</si>
  <si>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</si>
  <si>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</si>
  <si>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</si>
  <si>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</si>
  <si>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</si>
  <si>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</si>
  <si>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</si>
  <si>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</si>
  <si>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</si>
  <si>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</si>
  <si>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</si>
  <si>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</si>
  <si>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</si>
  <si>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</si>
  <si>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</si>
  <si>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</si>
  <si>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</si>
  <si>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</si>
  <si>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</si>
  <si>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</si>
  <si>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</si>
  <si>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</si>
  <si>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</si>
  <si>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</si>
  <si>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</si>
  <si>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</si>
  <si>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</si>
  <si>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</si>
  <si>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</si>
  <si>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</si>
  <si>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</si>
  <si>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</si>
  <si>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</si>
  <si>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</si>
  <si>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</si>
  <si>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</si>
  <si>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</si>
  <si>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</si>
  <si>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</si>
  <si>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</si>
  <si>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</si>
  <si>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</si>
  <si>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</si>
  <si>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</si>
  <si>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</si>
  <si>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</si>
  <si>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</si>
  <si>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</si>
  <si>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</si>
  <si>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</si>
  <si>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</si>
  <si>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</si>
  <si>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</si>
  <si>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</si>
  <si>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</si>
  <si>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</si>
  <si>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</si>
  <si>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</si>
  <si>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</si>
  <si>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</si>
  <si>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</si>
  <si>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</si>
  <si>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</si>
  <si>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</si>
  <si>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</si>
  <si>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</si>
  <si>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</si>
  <si>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</si>
  <si>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</si>
  <si>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</si>
  <si>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</si>
  <si>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</si>
  <si>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</si>
  <si>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</si>
  <si>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</si>
  <si>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</si>
  <si>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</si>
  <si>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</si>
  <si>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</si>
  <si>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</si>
  <si>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</si>
  <si>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</si>
  <si>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</si>
  <si>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</si>
  <si>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</si>
  <si>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</si>
  <si>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</si>
  <si>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</si>
  <si>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</si>
  <si>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</si>
  <si>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</si>
  <si>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</si>
  <si>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</si>
  <si>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</si>
  <si>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</si>
  <si>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</si>
  <si>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</si>
  <si>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</si>
  <si>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</si>
  <si>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</si>
  <si>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</si>
  <si>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</si>
  <si>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</si>
  <si>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</si>
  <si>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</si>
  <si>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</si>
  <si>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</si>
  <si>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</si>
  <si>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</si>
  <si>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</si>
  <si>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</si>
  <si>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</si>
  <si>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</si>
  <si>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</si>
  <si>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</si>
  <si>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</si>
  <si>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</si>
  <si>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</si>
  <si>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</si>
  <si>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</si>
  <si>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</si>
  <si>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</si>
  <si>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</si>
  <si>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</si>
  <si>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</si>
  <si>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</si>
  <si>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</si>
  <si>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</si>
  <si>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</si>
  <si>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</si>
  <si>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</si>
  <si>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</si>
  <si>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</si>
  <si>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</si>
  <si>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</si>
  <si>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</si>
  <si>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</si>
  <si>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</si>
  <si>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</si>
  <si>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</si>
  <si>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</si>
  <si>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</si>
  <si>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Doposażenie placu zabaw i zakup sprzętu sportowego</t>
  </si>
  <si>
    <t>Zakup strojów ludowych- szycie</t>
  </si>
  <si>
    <t>Modernizacja studni głębinowej na działce 111/4</t>
  </si>
  <si>
    <t>Spotkanie integracyjne dla mieszkańców sołectwa Licze                (Dzień Dziecka)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</si>
  <si>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</si>
  <si>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</si>
  <si>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</si>
  <si>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</si>
  <si>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w sołectwie Brokowo poprzez zakup sprzętu :   
- wioślarz
- wyciąg górny                                                                    
- zjazd linowy dł. 25 m                                                                                - konika z tworzywa sztucznego na sprężynie</t>
  </si>
  <si>
    <t>Projekt, zakup i wykonanie elementów siłowni zewnętrznej            na placu zabaw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</si>
  <si>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</si>
  <si>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Budowa boiska do koszykówki z jednym koszem wraz                    z sołectwem Grabówko</t>
  </si>
  <si>
    <t>Projekt na wykonanie ścieżki pieszo-rowerowej z Pastwy                do Pastwy Działki</t>
  </si>
  <si>
    <t>Dostosowanie na placu zabaw przy ul. Pawlickiej urządzeń                do zabawy dla dzieci w wieku przedszkolnym</t>
  </si>
  <si>
    <t xml:space="preserve">Montaż instalacji elektycznej na budynku na boisku gminnym </t>
  </si>
  <si>
    <t>Zakup i montaż dachówki na pokrycie dachu altany</t>
  </si>
  <si>
    <t xml:space="preserve">Zagospodarowanie przestrzeni publicznej dla celów rekreacyjno sportowych sołectwa Korzeniewo w tym:                                            - zakup i montaż sześciokąta sprawnościowego;                                               - zakup piaskownicy z tworzywa sztucznego;                                                        </t>
  </si>
  <si>
    <t>Zagospdarowanie przestrzeni publicznej dla celów rekreacyjno-sportowych sołectwa Janowo w tym: - zakup i montaż grilla typu "trójnóg" - zakup i montaż ogrodzenia przy placu zabaw</t>
  </si>
  <si>
    <t>Organizowanie zawodów sportowych w sołectwie Korzeniewo poprzez zakup sprzętu nagłośniającego.</t>
  </si>
  <si>
    <t>Wyjazd do Centrum Edukacji i Promocji Regionu w Szymbarku</t>
  </si>
  <si>
    <t>Remont dróg śródpolnych</t>
  </si>
  <si>
    <t>Pokrycie dachu altany- blachodachówką</t>
  </si>
  <si>
    <t>Załącznik Nr 6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</si>
  <si>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 29 maja 2018 r.</t>
    </r>
  </si>
  <si>
    <t>do Uchwały nr  L/345/18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</si>
</sst>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660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9" fillId="6" borderId="0" xfId="0" applyNumberFormat="1" applyFont="1" applyFill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right" vertical="center"/>
    </xf>
    <xf numFmtId="4" fontId="21" fillId="6" borderId="0" xfId="0" applyNumberFormat="1" applyFont="1" applyFill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" xfId="0" applyFont="1" applyBorder="1"/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Normal="100" workbookViewId="0">
      <pane xSplit="4" ySplit="8" topLeftCell="E66" activePane="bottomRight" state="frozen"/>
      <selection pane="topRight" activeCell="E1" sqref="E1"/>
      <selection pane="bottomLeft" activeCell="A9" sqref="A9"/>
      <selection pane="bottomRight" activeCell="M71" sqref="M71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472"/>
      <c r="I1" s="472"/>
    </row>
    <row r="2" spans="1:14">
      <c r="A2" s="1"/>
      <c r="B2" s="223"/>
      <c r="D2" s="205"/>
      <c r="H2" s="473" t="s">
        <v>211</v>
      </c>
      <c r="I2" s="473"/>
      <c r="J2" s="473"/>
    </row>
    <row r="3" spans="1:14">
      <c r="A3" s="1"/>
      <c r="B3" s="223"/>
      <c r="D3" s="205"/>
      <c r="H3" s="473" t="s">
        <v>213</v>
      </c>
      <c r="I3" s="473"/>
      <c r="J3" s="473"/>
    </row>
    <row r="4" spans="1:14">
      <c r="A4" s="1"/>
      <c r="B4" s="223"/>
      <c r="D4" s="205"/>
      <c r="H4" s="473" t="s">
        <v>195</v>
      </c>
      <c r="I4" s="473"/>
      <c r="J4" s="473"/>
    </row>
    <row r="5" spans="1:14">
      <c r="A5" s="145"/>
      <c r="B5" s="474" t="s">
        <v>194</v>
      </c>
      <c r="C5" s="474"/>
      <c r="D5" s="474"/>
      <c r="H5" s="473" t="s">
        <v>212</v>
      </c>
      <c r="I5" s="473"/>
      <c r="J5" s="473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475" t="s">
        <v>2</v>
      </c>
      <c r="D8" s="47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445">
        <v>1</v>
      </c>
      <c r="B9" s="448" t="s">
        <v>7</v>
      </c>
      <c r="C9" s="293" t="s">
        <v>134</v>
      </c>
      <c r="D9" s="294"/>
      <c r="E9" s="101">
        <v>926</v>
      </c>
      <c r="F9" s="101">
        <v>92695</v>
      </c>
      <c r="G9" s="101">
        <v>6050</v>
      </c>
      <c r="H9" s="21">
        <v>13441.75</v>
      </c>
      <c r="I9" s="21">
        <v>13441.75</v>
      </c>
      <c r="J9" s="212">
        <v>13442</v>
      </c>
      <c r="K9" s="280"/>
    </row>
    <row r="10" spans="1:14" ht="36.75" customHeight="1">
      <c r="A10" s="446"/>
      <c r="B10" s="449"/>
      <c r="C10" s="470" t="s">
        <v>191</v>
      </c>
      <c r="D10" s="471"/>
      <c r="E10" s="101">
        <v>900</v>
      </c>
      <c r="F10" s="101">
        <v>90095</v>
      </c>
      <c r="G10" s="101">
        <v>6050</v>
      </c>
      <c r="H10" s="21">
        <v>7400</v>
      </c>
      <c r="I10" s="21">
        <v>7400</v>
      </c>
      <c r="J10" s="212">
        <v>7400</v>
      </c>
      <c r="K10" s="281"/>
      <c r="N10" s="8"/>
    </row>
    <row r="11" spans="1:14" ht="30.75" customHeight="1">
      <c r="A11" s="446"/>
      <c r="B11" s="449"/>
      <c r="C11" s="282" t="s">
        <v>136</v>
      </c>
      <c r="D11" s="283"/>
      <c r="E11" s="468">
        <v>750</v>
      </c>
      <c r="F11" s="468">
        <v>75075</v>
      </c>
      <c r="G11" s="245">
        <v>4210</v>
      </c>
      <c r="H11" s="21">
        <v>548</v>
      </c>
      <c r="I11" s="21"/>
      <c r="J11" s="212">
        <v>548</v>
      </c>
      <c r="K11" s="281"/>
      <c r="N11" s="8"/>
    </row>
    <row r="12" spans="1:14" ht="30" customHeight="1">
      <c r="A12" s="446"/>
      <c r="B12" s="449"/>
      <c r="C12" s="284"/>
      <c r="D12" s="285"/>
      <c r="E12" s="469"/>
      <c r="F12" s="469"/>
      <c r="G12" s="245">
        <v>4300</v>
      </c>
      <c r="H12" s="246">
        <v>548</v>
      </c>
      <c r="I12" s="21"/>
      <c r="J12" s="212">
        <v>548</v>
      </c>
      <c r="K12" s="281"/>
    </row>
    <row r="13" spans="1:14" ht="14.25" customHeight="1">
      <c r="A13" s="447"/>
      <c r="B13" s="226" t="s">
        <v>8</v>
      </c>
      <c r="C13" s="450">
        <f>SUM(H9:H12)</f>
        <v>21937.75</v>
      </c>
      <c r="D13" s="451"/>
      <c r="E13" s="451"/>
      <c r="F13" s="451"/>
      <c r="G13" s="451"/>
      <c r="H13" s="452"/>
      <c r="I13" s="27">
        <f>SUM(I9:I12)</f>
        <v>20841.75</v>
      </c>
      <c r="J13" s="263">
        <f>SUM(J9:J12)</f>
        <v>21938</v>
      </c>
      <c r="K13" s="29">
        <v>21937.75</v>
      </c>
    </row>
    <row r="14" spans="1:14" ht="15.75" customHeight="1">
      <c r="A14" s="445">
        <v>2</v>
      </c>
      <c r="B14" s="448" t="s">
        <v>9</v>
      </c>
      <c r="C14" s="282" t="s">
        <v>196</v>
      </c>
      <c r="D14" s="283"/>
      <c r="E14" s="468">
        <v>926</v>
      </c>
      <c r="F14" s="468">
        <v>92695</v>
      </c>
      <c r="G14" s="468">
        <v>6050</v>
      </c>
      <c r="H14" s="462">
        <v>3500</v>
      </c>
      <c r="I14" s="465">
        <v>3500</v>
      </c>
      <c r="J14" s="303">
        <v>3500</v>
      </c>
      <c r="K14" s="280"/>
    </row>
    <row r="15" spans="1:14" ht="15.75" customHeight="1">
      <c r="A15" s="446"/>
      <c r="B15" s="449"/>
      <c r="C15" s="320"/>
      <c r="D15" s="321"/>
      <c r="E15" s="477"/>
      <c r="F15" s="477"/>
      <c r="G15" s="477"/>
      <c r="H15" s="463"/>
      <c r="I15" s="466"/>
      <c r="J15" s="314"/>
      <c r="K15" s="281"/>
    </row>
    <row r="16" spans="1:14" ht="4.9000000000000004" customHeight="1">
      <c r="A16" s="446"/>
      <c r="B16" s="449"/>
      <c r="C16" s="320"/>
      <c r="D16" s="321"/>
      <c r="E16" s="477"/>
      <c r="F16" s="477"/>
      <c r="G16" s="477"/>
      <c r="H16" s="463"/>
      <c r="I16" s="466"/>
      <c r="J16" s="314"/>
      <c r="K16" s="281"/>
    </row>
    <row r="17" spans="1:11" ht="9" hidden="1" customHeight="1">
      <c r="A17" s="446"/>
      <c r="B17" s="449"/>
      <c r="C17" s="320"/>
      <c r="D17" s="321"/>
      <c r="E17" s="477"/>
      <c r="F17" s="477"/>
      <c r="G17" s="477"/>
      <c r="H17" s="463"/>
      <c r="I17" s="466"/>
      <c r="J17" s="314"/>
      <c r="K17" s="281"/>
    </row>
    <row r="18" spans="1:11" ht="32.25" customHeight="1">
      <c r="A18" s="446"/>
      <c r="B18" s="449"/>
      <c r="C18" s="284"/>
      <c r="D18" s="285"/>
      <c r="E18" s="469"/>
      <c r="F18" s="469"/>
      <c r="G18" s="469"/>
      <c r="H18" s="464"/>
      <c r="I18" s="467"/>
      <c r="J18" s="304"/>
      <c r="K18" s="281"/>
    </row>
    <row r="19" spans="1:11" ht="33.75" customHeight="1">
      <c r="A19" s="446"/>
      <c r="B19" s="449"/>
      <c r="C19" s="293" t="s">
        <v>129</v>
      </c>
      <c r="D19" s="294"/>
      <c r="E19" s="245">
        <v>900</v>
      </c>
      <c r="F19" s="245">
        <v>90015</v>
      </c>
      <c r="G19" s="245">
        <v>6050</v>
      </c>
      <c r="H19" s="247">
        <v>19143.32</v>
      </c>
      <c r="I19" s="21">
        <v>19143.32</v>
      </c>
      <c r="J19" s="212">
        <v>19144</v>
      </c>
      <c r="K19" s="281"/>
    </row>
    <row r="20" spans="1:11" ht="26.45" customHeight="1">
      <c r="A20" s="446"/>
      <c r="B20" s="449"/>
      <c r="C20" s="282" t="s">
        <v>130</v>
      </c>
      <c r="D20" s="283"/>
      <c r="E20" s="468">
        <v>750</v>
      </c>
      <c r="F20" s="468">
        <v>75075</v>
      </c>
      <c r="G20" s="65">
        <v>4210</v>
      </c>
      <c r="H20" s="247">
        <v>596.75</v>
      </c>
      <c r="I20" s="21"/>
      <c r="J20" s="212">
        <v>597</v>
      </c>
      <c r="K20" s="281"/>
    </row>
    <row r="21" spans="1:11" ht="27" customHeight="1">
      <c r="A21" s="446"/>
      <c r="B21" s="449"/>
      <c r="C21" s="284"/>
      <c r="D21" s="285"/>
      <c r="E21" s="469"/>
      <c r="F21" s="469"/>
      <c r="G21" s="65">
        <v>4300</v>
      </c>
      <c r="H21" s="247">
        <v>595</v>
      </c>
      <c r="I21" s="21"/>
      <c r="J21" s="264">
        <v>595</v>
      </c>
      <c r="K21" s="281"/>
    </row>
    <row r="22" spans="1:11" ht="14.25" customHeight="1">
      <c r="A22" s="447"/>
      <c r="B22" s="226" t="s">
        <v>8</v>
      </c>
      <c r="C22" s="383">
        <f>SUM(H14:H21)</f>
        <v>23835.07</v>
      </c>
      <c r="D22" s="383"/>
      <c r="E22" s="383"/>
      <c r="F22" s="383"/>
      <c r="G22" s="383"/>
      <c r="H22" s="383"/>
      <c r="I22" s="27">
        <f>SUM(I14:I21)</f>
        <v>22643.32</v>
      </c>
      <c r="J22" s="263">
        <f>SUM(J14:J21)</f>
        <v>23836</v>
      </c>
      <c r="K22" s="29">
        <v>23835.07</v>
      </c>
    </row>
    <row r="23" spans="1:11" ht="71.25" customHeight="1">
      <c r="A23" s="445">
        <v>3</v>
      </c>
      <c r="B23" s="448" t="s">
        <v>10</v>
      </c>
      <c r="C23" s="382" t="s">
        <v>137</v>
      </c>
      <c r="D23" s="382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18.5" customHeight="1">
      <c r="A24" s="446"/>
      <c r="B24" s="449"/>
      <c r="C24" s="293" t="s">
        <v>197</v>
      </c>
      <c r="D24" s="294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446"/>
      <c r="B25" s="449"/>
      <c r="C25" s="180"/>
      <c r="D25" s="181"/>
      <c r="E25" s="245"/>
      <c r="F25" s="245"/>
      <c r="G25" s="245"/>
      <c r="H25" s="244"/>
      <c r="I25" s="244"/>
      <c r="J25" s="265"/>
      <c r="K25" s="185"/>
    </row>
    <row r="26" spans="1:11" ht="14.25" customHeight="1">
      <c r="A26" s="447"/>
      <c r="B26" s="226" t="s">
        <v>8</v>
      </c>
      <c r="C26" s="450">
        <f>SUM(H23:H24)</f>
        <v>16127.21</v>
      </c>
      <c r="D26" s="451"/>
      <c r="E26" s="451"/>
      <c r="F26" s="451"/>
      <c r="G26" s="451"/>
      <c r="H26" s="452"/>
      <c r="I26" s="27">
        <f>SUM(I23:I24)</f>
        <v>16127.21</v>
      </c>
      <c r="J26" s="263">
        <f>SUM(J23:J25)</f>
        <v>16128</v>
      </c>
      <c r="K26" s="29">
        <v>16127.21</v>
      </c>
    </row>
    <row r="27" spans="1:11" ht="50.25" customHeight="1">
      <c r="A27" s="459">
        <v>4</v>
      </c>
      <c r="B27" s="354" t="s">
        <v>11</v>
      </c>
      <c r="C27" s="382" t="s">
        <v>141</v>
      </c>
      <c r="D27" s="382"/>
      <c r="E27" s="233">
        <v>926</v>
      </c>
      <c r="F27" s="233">
        <v>92695</v>
      </c>
      <c r="G27" s="233">
        <v>6050</v>
      </c>
      <c r="H27" s="246">
        <v>16260.4</v>
      </c>
      <c r="I27" s="246">
        <v>16260.4</v>
      </c>
      <c r="J27" s="144">
        <v>16261</v>
      </c>
      <c r="K27" s="186"/>
    </row>
    <row r="28" spans="1:11" ht="12" hidden="1" customHeight="1">
      <c r="A28" s="460"/>
      <c r="B28" s="354"/>
      <c r="C28" s="207"/>
      <c r="D28" s="207"/>
      <c r="E28" s="233"/>
      <c r="F28" s="233"/>
      <c r="G28" s="233"/>
      <c r="H28" s="246"/>
      <c r="I28" s="236"/>
      <c r="J28" s="212"/>
      <c r="K28" s="186"/>
    </row>
    <row r="29" spans="1:11" ht="27.75" customHeight="1">
      <c r="A29" s="460"/>
      <c r="B29" s="354"/>
      <c r="C29" s="282" t="s">
        <v>142</v>
      </c>
      <c r="D29" s="283"/>
      <c r="E29" s="286">
        <v>750</v>
      </c>
      <c r="F29" s="286">
        <v>75075</v>
      </c>
      <c r="G29" s="233">
        <v>4210</v>
      </c>
      <c r="H29" s="253">
        <v>428</v>
      </c>
      <c r="I29" s="246"/>
      <c r="J29" s="266">
        <v>428</v>
      </c>
      <c r="K29" s="186"/>
    </row>
    <row r="30" spans="1:11" ht="30" customHeight="1">
      <c r="A30" s="460"/>
      <c r="B30" s="354"/>
      <c r="C30" s="284"/>
      <c r="D30" s="285"/>
      <c r="E30" s="287"/>
      <c r="F30" s="287"/>
      <c r="G30" s="233">
        <v>4300</v>
      </c>
      <c r="H30" s="253">
        <v>427</v>
      </c>
      <c r="I30" s="246"/>
      <c r="J30" s="266">
        <v>427</v>
      </c>
      <c r="K30" s="186"/>
    </row>
    <row r="31" spans="1:11" ht="14.25">
      <c r="A31" s="461"/>
      <c r="B31" s="227" t="s">
        <v>8</v>
      </c>
      <c r="C31" s="289">
        <f>SUM(H27:H30)</f>
        <v>17115.400000000001</v>
      </c>
      <c r="D31" s="290"/>
      <c r="E31" s="290"/>
      <c r="F31" s="290"/>
      <c r="G31" s="290"/>
      <c r="H31" s="291"/>
      <c r="I31" s="241">
        <f>SUM(I27:I30)</f>
        <v>16260.4</v>
      </c>
      <c r="J31" s="263">
        <f>SUM(J27:J30)</f>
        <v>17116</v>
      </c>
      <c r="K31" s="61">
        <v>17115.400000000001</v>
      </c>
    </row>
    <row r="32" spans="1:11" ht="44.45" customHeight="1">
      <c r="A32" s="346">
        <v>5</v>
      </c>
      <c r="B32" s="299" t="s">
        <v>12</v>
      </c>
      <c r="C32" s="453" t="s">
        <v>198</v>
      </c>
      <c r="D32" s="454"/>
      <c r="E32" s="262">
        <v>926</v>
      </c>
      <c r="F32" s="262">
        <v>92695</v>
      </c>
      <c r="G32" s="262">
        <v>6050</v>
      </c>
      <c r="H32" s="279">
        <v>14832.68</v>
      </c>
      <c r="I32" s="278">
        <v>14832.68</v>
      </c>
      <c r="J32" s="107">
        <v>14833</v>
      </c>
      <c r="K32" s="178"/>
    </row>
    <row r="33" spans="1:11" ht="19.5" customHeight="1">
      <c r="A33" s="346"/>
      <c r="B33" s="299"/>
      <c r="C33" s="455" t="s">
        <v>146</v>
      </c>
      <c r="D33" s="456"/>
      <c r="E33" s="443">
        <v>750</v>
      </c>
      <c r="F33" s="443">
        <v>75075</v>
      </c>
      <c r="G33" s="262">
        <v>4210</v>
      </c>
      <c r="H33" s="254">
        <v>390.67</v>
      </c>
      <c r="I33" s="250"/>
      <c r="J33" s="267">
        <v>391</v>
      </c>
      <c r="K33" s="178"/>
    </row>
    <row r="34" spans="1:11" ht="18.75" customHeight="1">
      <c r="A34" s="346"/>
      <c r="B34" s="300"/>
      <c r="C34" s="457"/>
      <c r="D34" s="458"/>
      <c r="E34" s="444"/>
      <c r="F34" s="444"/>
      <c r="G34" s="105">
        <v>4300</v>
      </c>
      <c r="H34" s="255">
        <v>390</v>
      </c>
      <c r="I34" s="106"/>
      <c r="J34" s="267">
        <v>390</v>
      </c>
      <c r="K34" s="177"/>
    </row>
    <row r="35" spans="1:11" ht="14.25">
      <c r="A35" s="347"/>
      <c r="B35" s="227" t="s">
        <v>8</v>
      </c>
      <c r="C35" s="295">
        <f>SUM(H32:H34)</f>
        <v>15613.35</v>
      </c>
      <c r="D35" s="296"/>
      <c r="E35" s="296"/>
      <c r="F35" s="296"/>
      <c r="G35" s="296"/>
      <c r="H35" s="297"/>
      <c r="I35" s="241">
        <f>SUM(I32:I34)</f>
        <v>14832.68</v>
      </c>
      <c r="J35" s="28">
        <f>SUM(J32:J34)</f>
        <v>15614</v>
      </c>
      <c r="K35" s="29">
        <v>15613.35</v>
      </c>
    </row>
    <row r="36" spans="1:11" ht="22.5" customHeight="1">
      <c r="A36" s="292">
        <v>6</v>
      </c>
      <c r="B36" s="298" t="s">
        <v>13</v>
      </c>
      <c r="C36" s="282" t="s">
        <v>203</v>
      </c>
      <c r="D36" s="283"/>
      <c r="E36" s="286">
        <v>926</v>
      </c>
      <c r="F36" s="286">
        <v>92695</v>
      </c>
      <c r="G36" s="286">
        <v>6050</v>
      </c>
      <c r="H36" s="301">
        <v>14500</v>
      </c>
      <c r="I36" s="301">
        <v>14500</v>
      </c>
      <c r="J36" s="440">
        <v>14500</v>
      </c>
      <c r="K36" s="280"/>
    </row>
    <row r="37" spans="1:11" ht="12.75" customHeight="1">
      <c r="A37" s="292"/>
      <c r="B37" s="299"/>
      <c r="C37" s="320"/>
      <c r="D37" s="321"/>
      <c r="E37" s="307"/>
      <c r="F37" s="307"/>
      <c r="G37" s="307"/>
      <c r="H37" s="306"/>
      <c r="I37" s="306"/>
      <c r="J37" s="441"/>
      <c r="K37" s="281"/>
    </row>
    <row r="38" spans="1:11" ht="12.75" customHeight="1">
      <c r="A38" s="292"/>
      <c r="B38" s="299"/>
      <c r="C38" s="284"/>
      <c r="D38" s="285"/>
      <c r="E38" s="287"/>
      <c r="F38" s="287"/>
      <c r="G38" s="287"/>
      <c r="H38" s="302"/>
      <c r="I38" s="302"/>
      <c r="J38" s="442"/>
      <c r="K38" s="281"/>
    </row>
    <row r="39" spans="1:11" ht="53.25" customHeight="1">
      <c r="A39" s="292"/>
      <c r="B39" s="299"/>
      <c r="C39" s="293" t="s">
        <v>148</v>
      </c>
      <c r="D39" s="294"/>
      <c r="E39" s="232">
        <v>926</v>
      </c>
      <c r="F39" s="232">
        <v>92695</v>
      </c>
      <c r="G39" s="232">
        <v>6050</v>
      </c>
      <c r="H39" s="240">
        <v>445.94</v>
      </c>
      <c r="I39" s="237">
        <v>445.94</v>
      </c>
      <c r="J39" s="265">
        <v>446</v>
      </c>
      <c r="K39" s="281"/>
    </row>
    <row r="40" spans="1:11" ht="37.5" customHeight="1">
      <c r="A40" s="292"/>
      <c r="B40" s="299"/>
      <c r="C40" s="334" t="s">
        <v>208</v>
      </c>
      <c r="D40" s="335"/>
      <c r="E40" s="286">
        <v>750</v>
      </c>
      <c r="F40" s="286">
        <v>75075</v>
      </c>
      <c r="G40" s="232">
        <v>4210</v>
      </c>
      <c r="H40" s="256">
        <v>393</v>
      </c>
      <c r="I40" s="246"/>
      <c r="J40" s="268">
        <v>393</v>
      </c>
      <c r="K40" s="281"/>
    </row>
    <row r="41" spans="1:11" ht="33" customHeight="1">
      <c r="A41" s="292"/>
      <c r="B41" s="299"/>
      <c r="C41" s="336"/>
      <c r="D41" s="337"/>
      <c r="E41" s="287"/>
      <c r="F41" s="287"/>
      <c r="G41" s="233">
        <v>4300</v>
      </c>
      <c r="H41" s="253">
        <v>393</v>
      </c>
      <c r="I41" s="246"/>
      <c r="J41" s="266">
        <v>393</v>
      </c>
      <c r="K41" s="281"/>
    </row>
    <row r="42" spans="1:11" ht="14.25">
      <c r="A42" s="292"/>
      <c r="B42" s="227" t="s">
        <v>8</v>
      </c>
      <c r="C42" s="295">
        <f>SUM(H36:H41)</f>
        <v>15731.94</v>
      </c>
      <c r="D42" s="296"/>
      <c r="E42" s="296"/>
      <c r="F42" s="296"/>
      <c r="G42" s="296"/>
      <c r="H42" s="297"/>
      <c r="I42" s="241">
        <f>SUM(I36:I41)</f>
        <v>14945.94</v>
      </c>
      <c r="J42" s="263">
        <f>SUM(J36:J41)</f>
        <v>15732</v>
      </c>
      <c r="K42" s="29">
        <v>15731.94</v>
      </c>
    </row>
    <row r="43" spans="1:11" ht="39" customHeight="1">
      <c r="A43" s="292">
        <v>7</v>
      </c>
      <c r="B43" s="298" t="s">
        <v>14</v>
      </c>
      <c r="C43" s="282" t="s">
        <v>150</v>
      </c>
      <c r="D43" s="283"/>
      <c r="E43" s="361">
        <v>700</v>
      </c>
      <c r="F43" s="361">
        <v>70005</v>
      </c>
      <c r="G43" s="361">
        <v>6050</v>
      </c>
      <c r="H43" s="301">
        <v>17510.669999999998</v>
      </c>
      <c r="I43" s="301">
        <v>17510.669999999998</v>
      </c>
      <c r="J43" s="303">
        <v>17511</v>
      </c>
      <c r="K43" s="280"/>
    </row>
    <row r="44" spans="1:11" ht="25.15" customHeight="1">
      <c r="A44" s="292"/>
      <c r="B44" s="299"/>
      <c r="C44" s="284"/>
      <c r="D44" s="285"/>
      <c r="E44" s="363"/>
      <c r="F44" s="363"/>
      <c r="G44" s="363"/>
      <c r="H44" s="302"/>
      <c r="I44" s="302"/>
      <c r="J44" s="304"/>
      <c r="K44" s="281"/>
    </row>
    <row r="45" spans="1:11" ht="14.25">
      <c r="A45" s="292"/>
      <c r="B45" s="227" t="s">
        <v>8</v>
      </c>
      <c r="C45" s="289">
        <f>SUM(H43:H44)</f>
        <v>17510.669999999998</v>
      </c>
      <c r="D45" s="381"/>
      <c r="E45" s="381"/>
      <c r="F45" s="381"/>
      <c r="G45" s="381"/>
      <c r="H45" s="416"/>
      <c r="I45" s="29">
        <f>SUM(I43:I44)</f>
        <v>17510.669999999998</v>
      </c>
      <c r="J45" s="263">
        <f>SUM(J43:J44)</f>
        <v>17511</v>
      </c>
      <c r="K45" s="61">
        <v>17510.669999999998</v>
      </c>
    </row>
    <row r="46" spans="1:11" ht="14.25" customHeight="1">
      <c r="A46" s="292">
        <v>8</v>
      </c>
      <c r="B46" s="298" t="s">
        <v>15</v>
      </c>
      <c r="C46" s="432" t="s">
        <v>151</v>
      </c>
      <c r="D46" s="433"/>
      <c r="E46" s="286">
        <v>926</v>
      </c>
      <c r="F46" s="286">
        <v>92695</v>
      </c>
      <c r="G46" s="286">
        <v>6050</v>
      </c>
      <c r="H46" s="301">
        <v>24467.51</v>
      </c>
      <c r="I46" s="301">
        <v>24467.51</v>
      </c>
      <c r="J46" s="303">
        <v>24468</v>
      </c>
      <c r="K46" s="280"/>
    </row>
    <row r="47" spans="1:11" ht="14.25" customHeight="1">
      <c r="A47" s="292"/>
      <c r="B47" s="299"/>
      <c r="C47" s="434"/>
      <c r="D47" s="435"/>
      <c r="E47" s="307"/>
      <c r="F47" s="307"/>
      <c r="G47" s="307"/>
      <c r="H47" s="306"/>
      <c r="I47" s="306"/>
      <c r="J47" s="314"/>
      <c r="K47" s="281"/>
    </row>
    <row r="48" spans="1:11" ht="14.25" customHeight="1">
      <c r="A48" s="292"/>
      <c r="B48" s="299"/>
      <c r="C48" s="434"/>
      <c r="D48" s="435"/>
      <c r="E48" s="307"/>
      <c r="F48" s="307"/>
      <c r="G48" s="307"/>
      <c r="H48" s="306"/>
      <c r="I48" s="306"/>
      <c r="J48" s="314"/>
      <c r="K48" s="281"/>
    </row>
    <row r="49" spans="1:11" ht="11.25" customHeight="1">
      <c r="A49" s="292"/>
      <c r="B49" s="299"/>
      <c r="C49" s="434"/>
      <c r="D49" s="435"/>
      <c r="E49" s="307"/>
      <c r="F49" s="307"/>
      <c r="G49" s="307"/>
      <c r="H49" s="306"/>
      <c r="I49" s="306"/>
      <c r="J49" s="314"/>
      <c r="K49" s="281"/>
    </row>
    <row r="50" spans="1:11" ht="19.5" hidden="1" customHeight="1">
      <c r="A50" s="292"/>
      <c r="B50" s="299"/>
      <c r="C50" s="436"/>
      <c r="D50" s="437"/>
      <c r="E50" s="287"/>
      <c r="F50" s="287"/>
      <c r="G50" s="287"/>
      <c r="H50" s="302"/>
      <c r="I50" s="302"/>
      <c r="J50" s="304"/>
      <c r="K50" s="281"/>
    </row>
    <row r="51" spans="1:11" ht="14.25">
      <c r="A51" s="292"/>
      <c r="B51" s="227" t="s">
        <v>8</v>
      </c>
      <c r="C51" s="438">
        <f>SUM(H46:H50)</f>
        <v>24467.51</v>
      </c>
      <c r="D51" s="439"/>
      <c r="E51" s="290"/>
      <c r="F51" s="290"/>
      <c r="G51" s="290"/>
      <c r="H51" s="291"/>
      <c r="I51" s="29">
        <f>SUM(I46:I50)</f>
        <v>24467.51</v>
      </c>
      <c r="J51" s="263">
        <f>SUM(J46:J50)</f>
        <v>24468</v>
      </c>
      <c r="K51" s="29">
        <v>24467.51</v>
      </c>
    </row>
    <row r="52" spans="1:11" ht="39.75" customHeight="1">
      <c r="A52" s="292">
        <v>9</v>
      </c>
      <c r="B52" s="298" t="s">
        <v>16</v>
      </c>
      <c r="C52" s="282" t="s">
        <v>152</v>
      </c>
      <c r="D52" s="283"/>
      <c r="E52" s="425">
        <v>926</v>
      </c>
      <c r="F52" s="286">
        <v>92695</v>
      </c>
      <c r="G52" s="286">
        <v>6050</v>
      </c>
      <c r="H52" s="308">
        <v>19000</v>
      </c>
      <c r="I52" s="308">
        <v>19000</v>
      </c>
      <c r="J52" s="303">
        <v>19000</v>
      </c>
      <c r="K52" s="280"/>
    </row>
    <row r="53" spans="1:11" ht="20.25" customHeight="1">
      <c r="A53" s="292"/>
      <c r="B53" s="299"/>
      <c r="C53" s="320"/>
      <c r="D53" s="321"/>
      <c r="E53" s="426"/>
      <c r="F53" s="307"/>
      <c r="G53" s="307"/>
      <c r="H53" s="309"/>
      <c r="I53" s="309"/>
      <c r="J53" s="314"/>
      <c r="K53" s="281"/>
    </row>
    <row r="54" spans="1:11" ht="3.75" customHeight="1">
      <c r="A54" s="292"/>
      <c r="B54" s="299"/>
      <c r="C54" s="320"/>
      <c r="D54" s="321"/>
      <c r="E54" s="427"/>
      <c r="F54" s="287"/>
      <c r="G54" s="287"/>
      <c r="H54" s="310"/>
      <c r="I54" s="309"/>
      <c r="J54" s="304"/>
      <c r="K54" s="281"/>
    </row>
    <row r="55" spans="1:11" ht="35.25" customHeight="1">
      <c r="A55" s="292"/>
      <c r="B55" s="299"/>
      <c r="C55" s="282" t="s">
        <v>153</v>
      </c>
      <c r="D55" s="283"/>
      <c r="E55" s="425">
        <v>750</v>
      </c>
      <c r="F55" s="286">
        <v>75075</v>
      </c>
      <c r="G55" s="233">
        <v>4210</v>
      </c>
      <c r="H55" s="257">
        <v>65</v>
      </c>
      <c r="I55" s="67"/>
      <c r="J55" s="266">
        <v>65</v>
      </c>
      <c r="K55" s="281"/>
    </row>
    <row r="56" spans="1:11" ht="34.5" customHeight="1">
      <c r="A56" s="292"/>
      <c r="B56" s="300"/>
      <c r="C56" s="284"/>
      <c r="D56" s="285"/>
      <c r="E56" s="427"/>
      <c r="F56" s="287"/>
      <c r="G56" s="233">
        <v>4300</v>
      </c>
      <c r="H56" s="257">
        <v>65</v>
      </c>
      <c r="I56" s="67"/>
      <c r="J56" s="266">
        <v>65</v>
      </c>
      <c r="K56" s="171"/>
    </row>
    <row r="57" spans="1:11" ht="17.25" customHeight="1">
      <c r="A57" s="292"/>
      <c r="B57" s="227" t="s">
        <v>8</v>
      </c>
      <c r="C57" s="428">
        <f>SUM(H52:H56)</f>
        <v>19130</v>
      </c>
      <c r="D57" s="429"/>
      <c r="E57" s="430"/>
      <c r="F57" s="430"/>
      <c r="G57" s="430"/>
      <c r="H57" s="431"/>
      <c r="I57" s="241">
        <f>SUM(I52:I56)</f>
        <v>19000</v>
      </c>
      <c r="J57" s="263">
        <f>SUM(J52:J56)</f>
        <v>19130</v>
      </c>
      <c r="K57" s="29">
        <v>19131.3</v>
      </c>
    </row>
    <row r="58" spans="1:11" ht="1.5" hidden="1" customHeight="1">
      <c r="A58" s="292">
        <v>10</v>
      </c>
      <c r="B58" s="354" t="s">
        <v>17</v>
      </c>
      <c r="C58" s="423" t="s">
        <v>199</v>
      </c>
      <c r="D58" s="424"/>
      <c r="E58" s="288">
        <v>926</v>
      </c>
      <c r="F58" s="288">
        <v>92695</v>
      </c>
      <c r="G58" s="288">
        <v>6050</v>
      </c>
      <c r="H58" s="419">
        <v>22253.97</v>
      </c>
      <c r="I58" s="373">
        <v>22253.97</v>
      </c>
      <c r="J58" s="420">
        <v>22254</v>
      </c>
      <c r="K58" s="421"/>
    </row>
    <row r="59" spans="1:11" ht="126.75" customHeight="1">
      <c r="A59" s="292"/>
      <c r="B59" s="354"/>
      <c r="C59" s="424"/>
      <c r="D59" s="424"/>
      <c r="E59" s="288"/>
      <c r="F59" s="288"/>
      <c r="G59" s="288"/>
      <c r="H59" s="419"/>
      <c r="I59" s="373"/>
      <c r="J59" s="420"/>
      <c r="K59" s="421"/>
    </row>
    <row r="60" spans="1:11" s="249" customFormat="1" ht="18" customHeight="1">
      <c r="A60" s="292"/>
      <c r="B60" s="227" t="s">
        <v>8</v>
      </c>
      <c r="C60" s="422">
        <f>SUM(H58)</f>
        <v>22253.97</v>
      </c>
      <c r="D60" s="422"/>
      <c r="E60" s="422"/>
      <c r="F60" s="422"/>
      <c r="G60" s="422"/>
      <c r="H60" s="422"/>
      <c r="I60" s="29">
        <f>SUM(I58)</f>
        <v>22253.97</v>
      </c>
      <c r="J60" s="263">
        <f>SUM(J58)</f>
        <v>22254</v>
      </c>
      <c r="K60" s="204">
        <v>22253.97</v>
      </c>
    </row>
    <row r="61" spans="1:11" ht="80.25" customHeight="1">
      <c r="A61" s="292">
        <v>11</v>
      </c>
      <c r="B61" s="298" t="s">
        <v>18</v>
      </c>
      <c r="C61" s="382" t="s">
        <v>206</v>
      </c>
      <c r="D61" s="382"/>
      <c r="E61" s="233">
        <v>926</v>
      </c>
      <c r="F61" s="233">
        <v>92695</v>
      </c>
      <c r="G61" s="233">
        <v>6050</v>
      </c>
      <c r="H61" s="246">
        <v>11800</v>
      </c>
      <c r="I61" s="246">
        <v>11800</v>
      </c>
      <c r="J61" s="212">
        <v>11800</v>
      </c>
      <c r="K61" s="280"/>
    </row>
    <row r="62" spans="1:11" ht="72" customHeight="1">
      <c r="A62" s="292"/>
      <c r="B62" s="299"/>
      <c r="C62" s="382" t="s">
        <v>204</v>
      </c>
      <c r="D62" s="382"/>
      <c r="E62" s="233">
        <v>926</v>
      </c>
      <c r="F62" s="233">
        <v>92695</v>
      </c>
      <c r="G62" s="233">
        <v>6050</v>
      </c>
      <c r="H62" s="246">
        <v>11945</v>
      </c>
      <c r="I62" s="236">
        <v>11945</v>
      </c>
      <c r="J62" s="212">
        <v>11945</v>
      </c>
      <c r="K62" s="281"/>
    </row>
    <row r="63" spans="1:11" ht="39.75" customHeight="1">
      <c r="A63" s="292"/>
      <c r="B63" s="299"/>
      <c r="C63" s="282" t="s">
        <v>133</v>
      </c>
      <c r="D63" s="283"/>
      <c r="E63" s="286">
        <v>750</v>
      </c>
      <c r="F63" s="286">
        <v>75075</v>
      </c>
      <c r="G63" s="233">
        <v>4210</v>
      </c>
      <c r="H63" s="253">
        <v>362.38</v>
      </c>
      <c r="I63" s="246"/>
      <c r="J63" s="266">
        <v>363</v>
      </c>
      <c r="K63" s="281"/>
    </row>
    <row r="64" spans="1:11" ht="37.5" customHeight="1">
      <c r="A64" s="292"/>
      <c r="B64" s="299"/>
      <c r="C64" s="284"/>
      <c r="D64" s="285"/>
      <c r="E64" s="287"/>
      <c r="F64" s="287"/>
      <c r="G64" s="233">
        <v>4300</v>
      </c>
      <c r="H64" s="253">
        <v>361</v>
      </c>
      <c r="I64" s="246"/>
      <c r="J64" s="266">
        <v>361</v>
      </c>
      <c r="K64" s="281"/>
    </row>
    <row r="65" spans="1:11" ht="14.25" customHeight="1">
      <c r="A65" s="292"/>
      <c r="B65" s="227" t="s">
        <v>8</v>
      </c>
      <c r="C65" s="413">
        <f>SUM(H61:H64)</f>
        <v>24468.38</v>
      </c>
      <c r="D65" s="417"/>
      <c r="E65" s="417"/>
      <c r="F65" s="417"/>
      <c r="G65" s="417"/>
      <c r="H65" s="418"/>
      <c r="I65" s="241">
        <f>SUM(I61:I64)</f>
        <v>23745</v>
      </c>
      <c r="J65" s="263">
        <f>SUM(J61:J64)</f>
        <v>24469</v>
      </c>
      <c r="K65" s="29">
        <v>24467.51</v>
      </c>
    </row>
    <row r="66" spans="1:11" ht="95.25" customHeight="1">
      <c r="A66" s="292">
        <v>12</v>
      </c>
      <c r="B66" s="228" t="s">
        <v>19</v>
      </c>
      <c r="C66" s="293" t="s">
        <v>154</v>
      </c>
      <c r="D66" s="294"/>
      <c r="E66" s="233">
        <v>700</v>
      </c>
      <c r="F66" s="233">
        <v>70005</v>
      </c>
      <c r="G66" s="233">
        <v>6050</v>
      </c>
      <c r="H66" s="246">
        <v>19407.990000000002</v>
      </c>
      <c r="I66" s="246">
        <v>19407.990000000002</v>
      </c>
      <c r="J66" s="212">
        <v>19408</v>
      </c>
      <c r="K66" s="170"/>
    </row>
    <row r="67" spans="1:11" ht="15" customHeight="1">
      <c r="A67" s="292"/>
      <c r="B67" s="227" t="s">
        <v>8</v>
      </c>
      <c r="C67" s="289">
        <f>SUM(H66)</f>
        <v>19407.990000000002</v>
      </c>
      <c r="D67" s="381"/>
      <c r="E67" s="381"/>
      <c r="F67" s="381"/>
      <c r="G67" s="381"/>
      <c r="H67" s="416"/>
      <c r="I67" s="29">
        <f>SUM(I66)</f>
        <v>19407.990000000002</v>
      </c>
      <c r="J67" s="263">
        <f>SUM(J66)</f>
        <v>19408</v>
      </c>
      <c r="K67" s="29">
        <v>19407.990000000002</v>
      </c>
    </row>
    <row r="68" spans="1:11" ht="32.25" customHeight="1">
      <c r="A68" s="292">
        <v>13</v>
      </c>
      <c r="B68" s="354" t="s">
        <v>20</v>
      </c>
      <c r="C68" s="282" t="s">
        <v>205</v>
      </c>
      <c r="D68" s="283"/>
      <c r="E68" s="286">
        <v>926</v>
      </c>
      <c r="F68" s="286">
        <v>92695</v>
      </c>
      <c r="G68" s="286">
        <v>6050</v>
      </c>
      <c r="H68" s="301">
        <v>25200</v>
      </c>
      <c r="I68" s="301">
        <v>25200</v>
      </c>
      <c r="J68" s="303">
        <v>25200</v>
      </c>
      <c r="K68" s="280"/>
    </row>
    <row r="69" spans="1:11" ht="59.45" customHeight="1">
      <c r="A69" s="292"/>
      <c r="B69" s="354"/>
      <c r="C69" s="320"/>
      <c r="D69" s="321"/>
      <c r="E69" s="307"/>
      <c r="F69" s="307"/>
      <c r="G69" s="307"/>
      <c r="H69" s="306"/>
      <c r="I69" s="306"/>
      <c r="J69" s="314"/>
      <c r="K69" s="281"/>
    </row>
    <row r="70" spans="1:11" ht="18.75" customHeight="1">
      <c r="A70" s="292"/>
      <c r="B70" s="354"/>
      <c r="C70" s="284"/>
      <c r="D70" s="285"/>
      <c r="E70" s="287"/>
      <c r="F70" s="287"/>
      <c r="G70" s="287"/>
      <c r="H70" s="302"/>
      <c r="I70" s="306"/>
      <c r="J70" s="304"/>
      <c r="K70" s="281"/>
    </row>
    <row r="71" spans="1:11" ht="90" customHeight="1">
      <c r="A71" s="292"/>
      <c r="B71" s="354"/>
      <c r="C71" s="293" t="s">
        <v>207</v>
      </c>
      <c r="D71" s="294"/>
      <c r="E71" s="233">
        <v>926</v>
      </c>
      <c r="F71" s="233">
        <v>92605</v>
      </c>
      <c r="G71" s="233">
        <v>4210</v>
      </c>
      <c r="H71" s="253">
        <v>9500</v>
      </c>
      <c r="I71" s="246"/>
      <c r="J71" s="266">
        <v>9500</v>
      </c>
      <c r="K71" s="281"/>
    </row>
    <row r="72" spans="1:11" ht="36" customHeight="1">
      <c r="A72" s="292"/>
      <c r="B72" s="354"/>
      <c r="C72" s="334" t="s">
        <v>126</v>
      </c>
      <c r="D72" s="335"/>
      <c r="E72" s="286">
        <v>750</v>
      </c>
      <c r="F72" s="286">
        <v>75075</v>
      </c>
      <c r="G72" s="286">
        <v>4210</v>
      </c>
      <c r="H72" s="301">
        <v>1507.17</v>
      </c>
      <c r="I72" s="301"/>
      <c r="J72" s="303">
        <v>1508</v>
      </c>
      <c r="K72" s="281"/>
    </row>
    <row r="73" spans="1:11" ht="2.25" customHeight="1">
      <c r="A73" s="292"/>
      <c r="B73" s="354"/>
      <c r="C73" s="336"/>
      <c r="D73" s="337"/>
      <c r="E73" s="287"/>
      <c r="F73" s="287"/>
      <c r="G73" s="287"/>
      <c r="H73" s="302"/>
      <c r="I73" s="302"/>
      <c r="J73" s="304"/>
      <c r="K73" s="281"/>
    </row>
    <row r="74" spans="1:11" ht="15" customHeight="1">
      <c r="A74" s="292"/>
      <c r="B74" s="227" t="s">
        <v>8</v>
      </c>
      <c r="C74" s="289">
        <f>SUM(H68:H73)</f>
        <v>36207.17</v>
      </c>
      <c r="D74" s="381"/>
      <c r="E74" s="381"/>
      <c r="F74" s="381"/>
      <c r="G74" s="381"/>
      <c r="H74" s="416"/>
      <c r="I74" s="241">
        <f>SUM(I68:I73)</f>
        <v>25200</v>
      </c>
      <c r="J74" s="263">
        <f>SUM(J68:J73)</f>
        <v>36208</v>
      </c>
      <c r="K74" s="29">
        <v>36207.17</v>
      </c>
    </row>
    <row r="75" spans="1:11" ht="33.75" customHeight="1">
      <c r="A75" s="292">
        <v>14</v>
      </c>
      <c r="B75" s="354" t="s">
        <v>21</v>
      </c>
      <c r="C75" s="376" t="s">
        <v>155</v>
      </c>
      <c r="D75" s="377"/>
      <c r="E75" s="379">
        <v>926</v>
      </c>
      <c r="F75" s="379">
        <v>92605</v>
      </c>
      <c r="G75" s="379">
        <v>6050</v>
      </c>
      <c r="H75" s="410">
        <v>30111.51</v>
      </c>
      <c r="I75" s="410">
        <v>30111.51</v>
      </c>
      <c r="J75" s="394">
        <v>30112</v>
      </c>
      <c r="K75" s="397"/>
    </row>
    <row r="76" spans="1:11" ht="9.75" customHeight="1">
      <c r="A76" s="292"/>
      <c r="B76" s="354"/>
      <c r="C76" s="399"/>
      <c r="D76" s="400"/>
      <c r="E76" s="403"/>
      <c r="F76" s="403"/>
      <c r="G76" s="403"/>
      <c r="H76" s="411"/>
      <c r="I76" s="411"/>
      <c r="J76" s="395"/>
      <c r="K76" s="398"/>
    </row>
    <row r="77" spans="1:11" ht="23.25" hidden="1" customHeight="1">
      <c r="A77" s="292"/>
      <c r="B77" s="354"/>
      <c r="C77" s="399"/>
      <c r="D77" s="400"/>
      <c r="E77" s="403"/>
      <c r="F77" s="403"/>
      <c r="G77" s="403"/>
      <c r="H77" s="411"/>
      <c r="I77" s="411"/>
      <c r="J77" s="395"/>
      <c r="K77" s="398"/>
    </row>
    <row r="78" spans="1:11" ht="23.25" hidden="1" customHeight="1">
      <c r="A78" s="292"/>
      <c r="B78" s="354"/>
      <c r="C78" s="399"/>
      <c r="D78" s="400"/>
      <c r="E78" s="403"/>
      <c r="F78" s="403"/>
      <c r="G78" s="403"/>
      <c r="H78" s="411"/>
      <c r="I78" s="411"/>
      <c r="J78" s="395"/>
      <c r="K78" s="398"/>
    </row>
    <row r="79" spans="1:11" ht="33.75" hidden="1" customHeight="1">
      <c r="A79" s="292"/>
      <c r="B79" s="354"/>
      <c r="C79" s="399"/>
      <c r="D79" s="400"/>
      <c r="E79" s="403"/>
      <c r="F79" s="403"/>
      <c r="G79" s="403"/>
      <c r="H79" s="411"/>
      <c r="I79" s="411"/>
      <c r="J79" s="395"/>
      <c r="K79" s="398"/>
    </row>
    <row r="80" spans="1:11" ht="33.75" hidden="1" customHeight="1">
      <c r="A80" s="292"/>
      <c r="B80" s="354"/>
      <c r="C80" s="399"/>
      <c r="D80" s="400"/>
      <c r="E80" s="403"/>
      <c r="F80" s="403"/>
      <c r="G80" s="403"/>
      <c r="H80" s="411"/>
      <c r="I80" s="411"/>
      <c r="J80" s="395"/>
      <c r="K80" s="398"/>
    </row>
    <row r="81" spans="1:11" ht="33.75" customHeight="1">
      <c r="A81" s="292"/>
      <c r="B81" s="409"/>
      <c r="C81" s="399"/>
      <c r="D81" s="400"/>
      <c r="E81" s="403"/>
      <c r="F81" s="403"/>
      <c r="G81" s="403"/>
      <c r="H81" s="411"/>
      <c r="I81" s="411"/>
      <c r="J81" s="395"/>
      <c r="K81" s="398"/>
    </row>
    <row r="82" spans="1:11" ht="38.25" customHeight="1">
      <c r="A82" s="292"/>
      <c r="B82" s="354"/>
      <c r="C82" s="401"/>
      <c r="D82" s="402"/>
      <c r="E82" s="380"/>
      <c r="F82" s="380"/>
      <c r="G82" s="380"/>
      <c r="H82" s="412"/>
      <c r="I82" s="411"/>
      <c r="J82" s="396"/>
      <c r="K82" s="398"/>
    </row>
    <row r="83" spans="1:11" s="14" customFormat="1" ht="12.75" customHeight="1">
      <c r="A83" s="292"/>
      <c r="B83" s="354"/>
      <c r="C83" s="376" t="s">
        <v>192</v>
      </c>
      <c r="D83" s="377"/>
      <c r="E83" s="379">
        <v>750</v>
      </c>
      <c r="F83" s="379">
        <v>75075</v>
      </c>
      <c r="G83" s="379">
        <v>4210</v>
      </c>
      <c r="H83" s="404">
        <v>775</v>
      </c>
      <c r="I83" s="406"/>
      <c r="J83" s="407">
        <v>775</v>
      </c>
      <c r="K83" s="398"/>
    </row>
    <row r="84" spans="1:11" s="14" customFormat="1" ht="24" customHeight="1">
      <c r="A84" s="292"/>
      <c r="B84" s="354"/>
      <c r="C84" s="399"/>
      <c r="D84" s="400"/>
      <c r="E84" s="403"/>
      <c r="F84" s="403"/>
      <c r="G84" s="380"/>
      <c r="H84" s="405"/>
      <c r="I84" s="406"/>
      <c r="J84" s="408"/>
      <c r="K84" s="398"/>
    </row>
    <row r="85" spans="1:11" ht="38.25" customHeight="1">
      <c r="A85" s="292"/>
      <c r="B85" s="354"/>
      <c r="C85" s="401"/>
      <c r="D85" s="402"/>
      <c r="E85" s="380"/>
      <c r="F85" s="380"/>
      <c r="G85" s="105">
        <v>4300</v>
      </c>
      <c r="H85" s="255">
        <v>775</v>
      </c>
      <c r="I85" s="106"/>
      <c r="J85" s="267">
        <v>775</v>
      </c>
      <c r="K85" s="398"/>
    </row>
    <row r="86" spans="1:11">
      <c r="A86" s="292"/>
      <c r="B86" s="227" t="s">
        <v>8</v>
      </c>
      <c r="C86" s="413">
        <f>SUM(H75:H85)</f>
        <v>31661.51</v>
      </c>
      <c r="D86" s="414"/>
      <c r="E86" s="414"/>
      <c r="F86" s="414"/>
      <c r="G86" s="414"/>
      <c r="H86" s="415"/>
      <c r="I86" s="241">
        <f>SUM(I75:I85)</f>
        <v>30111.51</v>
      </c>
      <c r="J86" s="263">
        <f>SUM(J75:J85)</f>
        <v>31662</v>
      </c>
      <c r="K86" s="61">
        <v>31661.51</v>
      </c>
    </row>
    <row r="87" spans="1:11" ht="44.25" customHeight="1">
      <c r="A87" s="175"/>
      <c r="B87" s="298" t="s">
        <v>22</v>
      </c>
      <c r="C87" s="391" t="s">
        <v>156</v>
      </c>
      <c r="D87" s="392"/>
      <c r="E87" s="212">
        <v>900</v>
      </c>
      <c r="F87" s="212">
        <v>90015</v>
      </c>
      <c r="G87" s="212">
        <v>6050</v>
      </c>
      <c r="H87" s="246">
        <v>8000</v>
      </c>
      <c r="I87" s="246">
        <v>8000</v>
      </c>
      <c r="J87" s="212">
        <v>8000</v>
      </c>
      <c r="K87" s="177"/>
    </row>
    <row r="88" spans="1:11" ht="38.25" customHeight="1">
      <c r="A88" s="175"/>
      <c r="B88" s="299"/>
      <c r="C88" s="322" t="s">
        <v>157</v>
      </c>
      <c r="D88" s="393"/>
      <c r="E88" s="212">
        <v>926</v>
      </c>
      <c r="F88" s="212">
        <v>92695</v>
      </c>
      <c r="G88" s="248">
        <v>6050</v>
      </c>
      <c r="H88" s="246">
        <v>6735.96</v>
      </c>
      <c r="I88" s="236">
        <v>6735.96</v>
      </c>
      <c r="J88" s="212">
        <v>6736</v>
      </c>
      <c r="K88" s="177"/>
    </row>
    <row r="89" spans="1:11" ht="43.5" customHeight="1">
      <c r="A89" s="175"/>
      <c r="B89" s="299"/>
      <c r="C89" s="326" t="s">
        <v>178</v>
      </c>
      <c r="D89" s="327"/>
      <c r="E89" s="212">
        <v>921</v>
      </c>
      <c r="F89" s="212">
        <v>92195</v>
      </c>
      <c r="G89" s="212">
        <v>4210</v>
      </c>
      <c r="H89" s="253">
        <v>2500</v>
      </c>
      <c r="I89" s="246"/>
      <c r="J89" s="266">
        <v>2500</v>
      </c>
      <c r="K89" s="177"/>
    </row>
    <row r="90" spans="1:11" ht="30" customHeight="1">
      <c r="A90" s="175"/>
      <c r="B90" s="299"/>
      <c r="C90" s="334" t="s">
        <v>158</v>
      </c>
      <c r="D90" s="335"/>
      <c r="E90" s="338">
        <v>750</v>
      </c>
      <c r="F90" s="338">
        <v>75075</v>
      </c>
      <c r="G90" s="212">
        <v>4210</v>
      </c>
      <c r="H90" s="253">
        <v>454.15</v>
      </c>
      <c r="I90" s="246"/>
      <c r="J90" s="266">
        <v>455</v>
      </c>
      <c r="K90" s="177"/>
    </row>
    <row r="91" spans="1:11" ht="30.75" customHeight="1">
      <c r="A91" s="292">
        <v>15</v>
      </c>
      <c r="B91" s="300"/>
      <c r="C91" s="336"/>
      <c r="D91" s="337"/>
      <c r="E91" s="340"/>
      <c r="F91" s="340"/>
      <c r="G91" s="211">
        <v>4300</v>
      </c>
      <c r="H91" s="253">
        <v>453</v>
      </c>
      <c r="I91" s="246"/>
      <c r="J91" s="266">
        <v>453</v>
      </c>
      <c r="K91" s="170"/>
    </row>
    <row r="92" spans="1:11" ht="14.25">
      <c r="A92" s="292"/>
      <c r="B92" s="227" t="s">
        <v>8</v>
      </c>
      <c r="C92" s="295">
        <f>SUM(H87:H91)</f>
        <v>18143.11</v>
      </c>
      <c r="D92" s="296"/>
      <c r="E92" s="296"/>
      <c r="F92" s="296"/>
      <c r="G92" s="296"/>
      <c r="H92" s="297"/>
      <c r="I92" s="241">
        <f>SUM(I87:I91)</f>
        <v>14735.96</v>
      </c>
      <c r="J92" s="263">
        <f>SUM(J87:J91)</f>
        <v>18144</v>
      </c>
      <c r="K92" s="29">
        <v>18143.11</v>
      </c>
    </row>
    <row r="93" spans="1:11" ht="22.5" customHeight="1">
      <c r="A93" s="292">
        <v>16</v>
      </c>
      <c r="B93" s="298" t="s">
        <v>23</v>
      </c>
      <c r="C93" s="282" t="s">
        <v>159</v>
      </c>
      <c r="D93" s="283"/>
      <c r="E93" s="286">
        <v>926</v>
      </c>
      <c r="F93" s="286">
        <v>92695</v>
      </c>
      <c r="G93" s="286">
        <v>6050</v>
      </c>
      <c r="H93" s="301">
        <v>35027.480000000003</v>
      </c>
      <c r="I93" s="301">
        <v>35027.480000000003</v>
      </c>
      <c r="J93" s="303">
        <v>35028</v>
      </c>
      <c r="K93" s="280"/>
    </row>
    <row r="94" spans="1:11" ht="22.5" customHeight="1">
      <c r="A94" s="292"/>
      <c r="B94" s="299"/>
      <c r="C94" s="320"/>
      <c r="D94" s="321"/>
      <c r="E94" s="307"/>
      <c r="F94" s="307"/>
      <c r="G94" s="307"/>
      <c r="H94" s="306"/>
      <c r="I94" s="306"/>
      <c r="J94" s="314"/>
      <c r="K94" s="281"/>
    </row>
    <row r="95" spans="1:11" ht="33.75" hidden="1" customHeight="1">
      <c r="A95" s="292"/>
      <c r="B95" s="299"/>
      <c r="C95" s="320"/>
      <c r="D95" s="321"/>
      <c r="E95" s="307"/>
      <c r="F95" s="307"/>
      <c r="G95" s="307"/>
      <c r="H95" s="306"/>
      <c r="I95" s="306"/>
      <c r="J95" s="314"/>
      <c r="K95" s="281"/>
    </row>
    <row r="96" spans="1:11" ht="24.75" hidden="1" customHeight="1">
      <c r="A96" s="292"/>
      <c r="B96" s="299"/>
      <c r="C96" s="320"/>
      <c r="D96" s="321"/>
      <c r="E96" s="307"/>
      <c r="F96" s="307"/>
      <c r="G96" s="307"/>
      <c r="H96" s="306"/>
      <c r="I96" s="306"/>
      <c r="J96" s="314"/>
      <c r="K96" s="281"/>
    </row>
    <row r="97" spans="1:11" ht="6" hidden="1" customHeight="1">
      <c r="A97" s="292"/>
      <c r="B97" s="299"/>
      <c r="C97" s="320"/>
      <c r="D97" s="321"/>
      <c r="E97" s="307"/>
      <c r="F97" s="307"/>
      <c r="G97" s="307"/>
      <c r="H97" s="306"/>
      <c r="I97" s="306"/>
      <c r="J97" s="314"/>
      <c r="K97" s="281"/>
    </row>
    <row r="98" spans="1:11" ht="28.5" hidden="1" customHeight="1">
      <c r="A98" s="292"/>
      <c r="B98" s="299"/>
      <c r="C98" s="320"/>
      <c r="D98" s="321"/>
      <c r="E98" s="307"/>
      <c r="F98" s="307"/>
      <c r="G98" s="307"/>
      <c r="H98" s="306"/>
      <c r="I98" s="306"/>
      <c r="J98" s="314"/>
      <c r="K98" s="281"/>
    </row>
    <row r="99" spans="1:11" ht="26.25" hidden="1" customHeight="1">
      <c r="A99" s="292"/>
      <c r="B99" s="299"/>
      <c r="C99" s="320"/>
      <c r="D99" s="321"/>
      <c r="E99" s="307"/>
      <c r="F99" s="307"/>
      <c r="G99" s="307"/>
      <c r="H99" s="306"/>
      <c r="I99" s="306"/>
      <c r="J99" s="314"/>
      <c r="K99" s="281"/>
    </row>
    <row r="100" spans="1:11" ht="0.75" customHeight="1">
      <c r="A100" s="292"/>
      <c r="B100" s="299"/>
      <c r="C100" s="284"/>
      <c r="D100" s="285"/>
      <c r="E100" s="287"/>
      <c r="F100" s="287"/>
      <c r="G100" s="287"/>
      <c r="H100" s="302"/>
      <c r="I100" s="306"/>
      <c r="J100" s="304"/>
      <c r="K100" s="281"/>
    </row>
    <row r="101" spans="1:11" ht="31.5" customHeight="1">
      <c r="A101" s="292"/>
      <c r="B101" s="299"/>
      <c r="C101" s="293" t="s">
        <v>190</v>
      </c>
      <c r="D101" s="294"/>
      <c r="E101" s="233">
        <v>750</v>
      </c>
      <c r="F101" s="233">
        <v>75075</v>
      </c>
      <c r="G101" s="233">
        <v>4300</v>
      </c>
      <c r="H101" s="253">
        <v>3500</v>
      </c>
      <c r="I101" s="246"/>
      <c r="J101" s="266">
        <v>3500</v>
      </c>
      <c r="K101" s="281"/>
    </row>
    <row r="102" spans="1:11" ht="25.5" customHeight="1">
      <c r="A102" s="292"/>
      <c r="B102" s="299"/>
      <c r="C102" s="341" t="s">
        <v>160</v>
      </c>
      <c r="D102" s="342"/>
      <c r="E102" s="286">
        <v>750</v>
      </c>
      <c r="F102" s="286">
        <v>75075</v>
      </c>
      <c r="G102" s="233">
        <v>4210</v>
      </c>
      <c r="H102" s="253">
        <v>500</v>
      </c>
      <c r="I102" s="246"/>
      <c r="J102" s="266">
        <v>500</v>
      </c>
      <c r="K102" s="281"/>
    </row>
    <row r="103" spans="1:11" ht="23.25" customHeight="1">
      <c r="A103" s="292"/>
      <c r="B103" s="300"/>
      <c r="C103" s="343"/>
      <c r="D103" s="344"/>
      <c r="E103" s="287"/>
      <c r="F103" s="287"/>
      <c r="G103" s="233">
        <v>4300</v>
      </c>
      <c r="H103" s="253">
        <v>500</v>
      </c>
      <c r="I103" s="246"/>
      <c r="J103" s="266">
        <v>500</v>
      </c>
      <c r="K103" s="171"/>
    </row>
    <row r="104" spans="1:11" ht="14.25">
      <c r="A104" s="292"/>
      <c r="B104" s="227" t="s">
        <v>8</v>
      </c>
      <c r="C104" s="295">
        <f>SUM(H93:H103)</f>
        <v>39527.480000000003</v>
      </c>
      <c r="D104" s="296"/>
      <c r="E104" s="296"/>
      <c r="F104" s="296"/>
      <c r="G104" s="296"/>
      <c r="H104" s="297"/>
      <c r="I104" s="241">
        <f>SUM(I93:I102)</f>
        <v>35027.480000000003</v>
      </c>
      <c r="J104" s="263">
        <f>SUM(J93:J103)</f>
        <v>39528</v>
      </c>
      <c r="K104" s="29">
        <v>39527.480000000003</v>
      </c>
    </row>
    <row r="105" spans="1:11" ht="78.75" customHeight="1">
      <c r="A105" s="292">
        <v>17</v>
      </c>
      <c r="B105" s="298" t="s">
        <v>24</v>
      </c>
      <c r="C105" s="293" t="s">
        <v>161</v>
      </c>
      <c r="D105" s="294"/>
      <c r="E105" s="233">
        <v>926</v>
      </c>
      <c r="F105" s="233">
        <v>92695</v>
      </c>
      <c r="G105" s="231">
        <v>6050</v>
      </c>
      <c r="H105" s="238">
        <v>15396</v>
      </c>
      <c r="I105" s="236">
        <v>15396</v>
      </c>
      <c r="J105" s="269">
        <v>15396</v>
      </c>
      <c r="K105" s="280"/>
    </row>
    <row r="106" spans="1:11" ht="24.75" customHeight="1">
      <c r="A106" s="292"/>
      <c r="B106" s="299"/>
      <c r="C106" s="341" t="s">
        <v>162</v>
      </c>
      <c r="D106" s="342"/>
      <c r="E106" s="286">
        <v>750</v>
      </c>
      <c r="F106" s="388">
        <v>75075</v>
      </c>
      <c r="G106" s="233">
        <v>4210</v>
      </c>
      <c r="H106" s="258">
        <v>405</v>
      </c>
      <c r="I106" s="246"/>
      <c r="J106" s="266">
        <v>405</v>
      </c>
      <c r="K106" s="385"/>
    </row>
    <row r="107" spans="1:11" ht="12.6" hidden="1" customHeight="1">
      <c r="A107" s="292"/>
      <c r="B107" s="299"/>
      <c r="C107" s="386"/>
      <c r="D107" s="387"/>
      <c r="E107" s="307"/>
      <c r="F107" s="389"/>
      <c r="G107" s="233"/>
      <c r="H107" s="258"/>
      <c r="I107" s="246"/>
      <c r="J107" s="266"/>
      <c r="K107" s="385"/>
    </row>
    <row r="108" spans="1:11" ht="24" customHeight="1">
      <c r="A108" s="292"/>
      <c r="B108" s="300"/>
      <c r="C108" s="343"/>
      <c r="D108" s="344"/>
      <c r="E108" s="287"/>
      <c r="F108" s="390"/>
      <c r="G108" s="233">
        <v>4300</v>
      </c>
      <c r="H108" s="258">
        <v>405</v>
      </c>
      <c r="I108" s="246"/>
      <c r="J108" s="266">
        <v>405</v>
      </c>
      <c r="K108" s="179"/>
    </row>
    <row r="109" spans="1:11" ht="14.25" customHeight="1">
      <c r="A109" s="292"/>
      <c r="B109" s="227" t="s">
        <v>8</v>
      </c>
      <c r="C109" s="383">
        <f>SUM(H105:H108)</f>
        <v>16206</v>
      </c>
      <c r="D109" s="383"/>
      <c r="E109" s="383"/>
      <c r="F109" s="383"/>
      <c r="G109" s="384"/>
      <c r="H109" s="384"/>
      <c r="I109" s="241">
        <f>SUM(I105:I108)</f>
        <v>15396</v>
      </c>
      <c r="J109" s="270">
        <f>SUM(J105:J108)</f>
        <v>16206</v>
      </c>
      <c r="K109" s="29">
        <v>16206.27</v>
      </c>
    </row>
    <row r="110" spans="1:11" ht="42.75" customHeight="1">
      <c r="A110" s="172">
        <v>18</v>
      </c>
      <c r="B110" s="298" t="s">
        <v>25</v>
      </c>
      <c r="C110" s="382" t="s">
        <v>200</v>
      </c>
      <c r="D110" s="382"/>
      <c r="E110" s="233">
        <v>926</v>
      </c>
      <c r="F110" s="233">
        <v>92695</v>
      </c>
      <c r="G110" s="233">
        <v>6050</v>
      </c>
      <c r="H110" s="246">
        <v>1000</v>
      </c>
      <c r="I110" s="246">
        <v>1000</v>
      </c>
      <c r="J110" s="211">
        <v>1000</v>
      </c>
      <c r="K110" s="170"/>
    </row>
    <row r="111" spans="1:11" ht="44.25" customHeight="1">
      <c r="A111" s="173"/>
      <c r="B111" s="299"/>
      <c r="C111" s="382" t="s">
        <v>164</v>
      </c>
      <c r="D111" s="382"/>
      <c r="E111" s="233">
        <v>600</v>
      </c>
      <c r="F111" s="233">
        <v>60016</v>
      </c>
      <c r="G111" s="233">
        <v>6050</v>
      </c>
      <c r="H111" s="67">
        <v>18677</v>
      </c>
      <c r="I111" s="238">
        <v>18677</v>
      </c>
      <c r="J111" s="211">
        <v>18677</v>
      </c>
      <c r="K111" s="171"/>
    </row>
    <row r="112" spans="1:11" ht="29.25" customHeight="1">
      <c r="A112" s="173"/>
      <c r="B112" s="299"/>
      <c r="C112" s="334" t="s">
        <v>165</v>
      </c>
      <c r="D112" s="335"/>
      <c r="E112" s="286">
        <v>750</v>
      </c>
      <c r="F112" s="286">
        <v>75075</v>
      </c>
      <c r="G112" s="233">
        <v>4210</v>
      </c>
      <c r="H112" s="258">
        <v>518.4</v>
      </c>
      <c r="I112" s="67"/>
      <c r="J112" s="271">
        <v>519</v>
      </c>
      <c r="K112" s="171"/>
    </row>
    <row r="113" spans="1:11" ht="27.75" customHeight="1">
      <c r="A113" s="173"/>
      <c r="B113" s="300"/>
      <c r="C113" s="336"/>
      <c r="D113" s="337"/>
      <c r="E113" s="287"/>
      <c r="F113" s="287"/>
      <c r="G113" s="233">
        <v>4300</v>
      </c>
      <c r="H113" s="258">
        <v>517</v>
      </c>
      <c r="I113" s="67"/>
      <c r="J113" s="271">
        <v>517</v>
      </c>
      <c r="K113" s="176"/>
    </row>
    <row r="114" spans="1:11">
      <c r="A114" s="174"/>
      <c r="B114" s="227" t="s">
        <v>8</v>
      </c>
      <c r="D114" s="208"/>
      <c r="E114" s="349">
        <f>SUM(H110:H113)</f>
        <v>20712.400000000001</v>
      </c>
      <c r="F114" s="349"/>
      <c r="G114" s="349"/>
      <c r="H114" s="350"/>
      <c r="I114" s="241">
        <f>SUM(I110:I112)</f>
        <v>19677</v>
      </c>
      <c r="J114" s="263">
        <f>SUM(J110:J113)</f>
        <v>20713</v>
      </c>
      <c r="K114" s="29">
        <v>20712.400000000001</v>
      </c>
    </row>
    <row r="115" spans="1:11" ht="57.75" customHeight="1">
      <c r="A115" s="292">
        <v>19</v>
      </c>
      <c r="B115" s="354" t="s">
        <v>26</v>
      </c>
      <c r="C115" s="376" t="s">
        <v>166</v>
      </c>
      <c r="D115" s="377"/>
      <c r="E115" s="242">
        <v>900</v>
      </c>
      <c r="F115" s="242">
        <v>90015</v>
      </c>
      <c r="G115" s="242">
        <v>6050</v>
      </c>
      <c r="H115" s="243">
        <v>16973.099999999999</v>
      </c>
      <c r="I115" s="243">
        <v>16973.099999999999</v>
      </c>
      <c r="J115" s="272">
        <v>16974</v>
      </c>
      <c r="K115" s="280"/>
    </row>
    <row r="116" spans="1:11" ht="14.25" hidden="1" customHeight="1">
      <c r="A116" s="292"/>
      <c r="B116" s="354"/>
      <c r="C116" s="182"/>
      <c r="D116" s="183"/>
      <c r="E116" s="235"/>
      <c r="F116" s="235"/>
      <c r="G116" s="235"/>
      <c r="H116" s="237"/>
      <c r="I116" s="237"/>
      <c r="J116" s="264"/>
      <c r="K116" s="281"/>
    </row>
    <row r="117" spans="1:11" ht="25.5" customHeight="1">
      <c r="A117" s="292"/>
      <c r="B117" s="354"/>
      <c r="C117" s="378" t="s">
        <v>167</v>
      </c>
      <c r="D117" s="378"/>
      <c r="E117" s="379">
        <v>750</v>
      </c>
      <c r="F117" s="379">
        <v>75075</v>
      </c>
      <c r="G117" s="233">
        <v>4210</v>
      </c>
      <c r="H117" s="253">
        <v>447.32</v>
      </c>
      <c r="I117" s="246"/>
      <c r="J117" s="266">
        <v>448</v>
      </c>
      <c r="K117" s="281"/>
    </row>
    <row r="118" spans="1:11" ht="41.25" customHeight="1">
      <c r="A118" s="292"/>
      <c r="B118" s="354"/>
      <c r="C118" s="378"/>
      <c r="D118" s="378"/>
      <c r="E118" s="380"/>
      <c r="F118" s="380"/>
      <c r="G118" s="105">
        <v>4300</v>
      </c>
      <c r="H118" s="255">
        <v>446</v>
      </c>
      <c r="I118" s="106"/>
      <c r="J118" s="267">
        <v>446</v>
      </c>
      <c r="K118" s="281"/>
    </row>
    <row r="119" spans="1:11">
      <c r="A119" s="292"/>
      <c r="B119" s="227" t="s">
        <v>8</v>
      </c>
      <c r="C119" s="213"/>
      <c r="D119" s="208"/>
      <c r="E119" s="381">
        <f>SUM(H115:H118)</f>
        <v>17866.419999999998</v>
      </c>
      <c r="F119" s="290">
        <f t="shared" ref="F119:H119" si="0">SUM(F115:F118)</f>
        <v>165090</v>
      </c>
      <c r="G119" s="290">
        <f t="shared" si="0"/>
        <v>14560</v>
      </c>
      <c r="H119" s="291">
        <f t="shared" si="0"/>
        <v>17866.419999999998</v>
      </c>
      <c r="I119" s="241">
        <f>SUM(I115:I118)</f>
        <v>16973.099999999999</v>
      </c>
      <c r="J119" s="263">
        <f>SUM(J115:J118)</f>
        <v>17868</v>
      </c>
      <c r="K119" s="29">
        <v>17866.419999999998</v>
      </c>
    </row>
    <row r="120" spans="1:11" ht="45.75" customHeight="1">
      <c r="A120" s="292">
        <v>20</v>
      </c>
      <c r="B120" s="354" t="s">
        <v>27</v>
      </c>
      <c r="C120" s="282" t="s">
        <v>168</v>
      </c>
      <c r="D120" s="283"/>
      <c r="E120" s="286">
        <v>600</v>
      </c>
      <c r="F120" s="286">
        <v>60016</v>
      </c>
      <c r="G120" s="286">
        <v>6050</v>
      </c>
      <c r="H120" s="301">
        <v>19447.52</v>
      </c>
      <c r="I120" s="301">
        <v>19447.52</v>
      </c>
      <c r="J120" s="303">
        <v>19448</v>
      </c>
      <c r="K120" s="280"/>
    </row>
    <row r="121" spans="1:11" ht="3.6" customHeight="1">
      <c r="A121" s="292"/>
      <c r="B121" s="354"/>
      <c r="C121" s="320"/>
      <c r="D121" s="321"/>
      <c r="E121" s="307"/>
      <c r="F121" s="307"/>
      <c r="G121" s="307"/>
      <c r="H121" s="306"/>
      <c r="I121" s="306"/>
      <c r="J121" s="314"/>
      <c r="K121" s="281"/>
    </row>
    <row r="122" spans="1:11" ht="22.5" customHeight="1">
      <c r="A122" s="292"/>
      <c r="B122" s="354"/>
      <c r="C122" s="284"/>
      <c r="D122" s="285"/>
      <c r="E122" s="287"/>
      <c r="F122" s="287"/>
      <c r="G122" s="287"/>
      <c r="H122" s="302"/>
      <c r="I122" s="302"/>
      <c r="J122" s="304"/>
      <c r="K122" s="281"/>
    </row>
    <row r="123" spans="1:11" ht="14.25">
      <c r="A123" s="292"/>
      <c r="B123" s="227" t="s">
        <v>8</v>
      </c>
      <c r="C123" s="295">
        <f>SUM(H120:H122)</f>
        <v>19447.52</v>
      </c>
      <c r="D123" s="296"/>
      <c r="E123" s="296"/>
      <c r="F123" s="296"/>
      <c r="G123" s="296"/>
      <c r="H123" s="297"/>
      <c r="I123" s="29">
        <f>SUM(I120:I122)</f>
        <v>19447.52</v>
      </c>
      <c r="J123" s="263">
        <f>SUM(J120:J122)</f>
        <v>19448</v>
      </c>
      <c r="K123" s="29">
        <v>19447.52</v>
      </c>
    </row>
    <row r="124" spans="1:11" ht="34.5" customHeight="1">
      <c r="A124" s="292">
        <v>21</v>
      </c>
      <c r="B124" s="354" t="s">
        <v>35</v>
      </c>
      <c r="C124" s="282" t="s">
        <v>201</v>
      </c>
      <c r="D124" s="283"/>
      <c r="E124" s="286">
        <v>600</v>
      </c>
      <c r="F124" s="286">
        <v>60016</v>
      </c>
      <c r="G124" s="286">
        <v>6050</v>
      </c>
      <c r="H124" s="301">
        <v>18696.5</v>
      </c>
      <c r="I124" s="301">
        <v>18696.5</v>
      </c>
      <c r="J124" s="303">
        <v>18697</v>
      </c>
      <c r="K124" s="280"/>
    </row>
    <row r="125" spans="1:11" ht="27" customHeight="1">
      <c r="A125" s="292"/>
      <c r="B125" s="354"/>
      <c r="C125" s="320"/>
      <c r="D125" s="321"/>
      <c r="E125" s="307"/>
      <c r="F125" s="307"/>
      <c r="G125" s="307"/>
      <c r="H125" s="306"/>
      <c r="I125" s="306"/>
      <c r="J125" s="314"/>
      <c r="K125" s="281"/>
    </row>
    <row r="126" spans="1:11" ht="27" hidden="1" customHeight="1">
      <c r="A126" s="292"/>
      <c r="B126" s="354"/>
      <c r="C126" s="284"/>
      <c r="D126" s="285"/>
      <c r="E126" s="287"/>
      <c r="F126" s="287"/>
      <c r="G126" s="287"/>
      <c r="H126" s="302"/>
      <c r="I126" s="302"/>
      <c r="J126" s="304"/>
      <c r="K126" s="281"/>
    </row>
    <row r="127" spans="1:11" ht="18.75" customHeight="1">
      <c r="A127" s="292"/>
      <c r="B127" s="227" t="s">
        <v>8</v>
      </c>
      <c r="C127" s="351">
        <f>SUM(H124:H126)</f>
        <v>18696.5</v>
      </c>
      <c r="D127" s="352"/>
      <c r="E127" s="352"/>
      <c r="F127" s="352"/>
      <c r="G127" s="352"/>
      <c r="H127" s="353"/>
      <c r="I127" s="29">
        <f>SUM(I124:I126)</f>
        <v>18696.5</v>
      </c>
      <c r="J127" s="263">
        <f>SUM(J124:J126)</f>
        <v>18697</v>
      </c>
      <c r="K127" s="29">
        <v>18696.5</v>
      </c>
    </row>
    <row r="128" spans="1:11" ht="0.75" customHeight="1">
      <c r="A128" s="292">
        <v>22</v>
      </c>
      <c r="B128" s="298" t="s">
        <v>28</v>
      </c>
      <c r="C128" s="355" t="s">
        <v>169</v>
      </c>
      <c r="D128" s="356"/>
      <c r="E128" s="361">
        <v>926</v>
      </c>
      <c r="F128" s="361">
        <v>92695</v>
      </c>
      <c r="G128" s="361">
        <v>6050</v>
      </c>
      <c r="H128" s="364">
        <v>8900</v>
      </c>
      <c r="I128" s="301">
        <v>8900</v>
      </c>
      <c r="J128" s="303">
        <v>8900</v>
      </c>
      <c r="K128" s="280"/>
    </row>
    <row r="129" spans="1:11" ht="51" customHeight="1">
      <c r="A129" s="292"/>
      <c r="B129" s="299"/>
      <c r="C129" s="357"/>
      <c r="D129" s="358"/>
      <c r="E129" s="362"/>
      <c r="F129" s="362"/>
      <c r="G129" s="362"/>
      <c r="H129" s="365"/>
      <c r="I129" s="306"/>
      <c r="J129" s="314"/>
      <c r="K129" s="281"/>
    </row>
    <row r="130" spans="1:11" ht="5.25" customHeight="1">
      <c r="A130" s="292"/>
      <c r="B130" s="299"/>
      <c r="C130" s="357"/>
      <c r="D130" s="358"/>
      <c r="E130" s="362"/>
      <c r="F130" s="362"/>
      <c r="G130" s="362"/>
      <c r="H130" s="365"/>
      <c r="I130" s="306"/>
      <c r="J130" s="314"/>
      <c r="K130" s="281"/>
    </row>
    <row r="131" spans="1:11" ht="33" customHeight="1">
      <c r="A131" s="292"/>
      <c r="B131" s="299"/>
      <c r="C131" s="359"/>
      <c r="D131" s="360"/>
      <c r="E131" s="363"/>
      <c r="F131" s="363"/>
      <c r="G131" s="363"/>
      <c r="H131" s="366"/>
      <c r="I131" s="302"/>
      <c r="J131" s="304"/>
      <c r="K131" s="281"/>
    </row>
    <row r="132" spans="1:11" ht="45" customHeight="1">
      <c r="A132" s="292"/>
      <c r="B132" s="299"/>
      <c r="C132" s="355" t="s">
        <v>189</v>
      </c>
      <c r="D132" s="356"/>
      <c r="E132" s="361">
        <v>926</v>
      </c>
      <c r="F132" s="361">
        <v>92695</v>
      </c>
      <c r="G132" s="239">
        <v>6050</v>
      </c>
      <c r="H132" s="251">
        <v>10000</v>
      </c>
      <c r="I132" s="236">
        <v>10000</v>
      </c>
      <c r="J132" s="212">
        <v>10000</v>
      </c>
      <c r="K132" s="281"/>
    </row>
    <row r="133" spans="1:11" ht="38.25" customHeight="1">
      <c r="A133" s="292"/>
      <c r="B133" s="299"/>
      <c r="C133" s="357"/>
      <c r="D133" s="358"/>
      <c r="E133" s="363"/>
      <c r="F133" s="363"/>
      <c r="G133" s="239">
        <v>4210</v>
      </c>
      <c r="H133" s="259">
        <v>3054.99</v>
      </c>
      <c r="I133" s="246"/>
      <c r="J133" s="273">
        <v>3055</v>
      </c>
      <c r="K133" s="281"/>
    </row>
    <row r="134" spans="1:11" ht="24" customHeight="1">
      <c r="A134" s="292"/>
      <c r="B134" s="299"/>
      <c r="C134" s="355" t="s">
        <v>63</v>
      </c>
      <c r="D134" s="367"/>
      <c r="E134" s="370">
        <v>750</v>
      </c>
      <c r="F134" s="370">
        <v>75075</v>
      </c>
      <c r="G134" s="370">
        <v>4210</v>
      </c>
      <c r="H134" s="371">
        <v>525</v>
      </c>
      <c r="I134" s="373"/>
      <c r="J134" s="374">
        <v>525</v>
      </c>
      <c r="K134" s="281"/>
    </row>
    <row r="135" spans="1:11" ht="21.6" customHeight="1">
      <c r="A135" s="292"/>
      <c r="B135" s="299"/>
      <c r="C135" s="357"/>
      <c r="D135" s="368"/>
      <c r="E135" s="370"/>
      <c r="F135" s="370"/>
      <c r="G135" s="370"/>
      <c r="H135" s="372"/>
      <c r="I135" s="373"/>
      <c r="J135" s="375"/>
      <c r="K135" s="281"/>
    </row>
    <row r="136" spans="1:11" ht="22.9" customHeight="1">
      <c r="A136" s="292"/>
      <c r="B136" s="300"/>
      <c r="C136" s="359"/>
      <c r="D136" s="369"/>
      <c r="E136" s="370"/>
      <c r="F136" s="370"/>
      <c r="G136" s="239">
        <v>4300</v>
      </c>
      <c r="H136" s="260">
        <v>525</v>
      </c>
      <c r="I136" s="246"/>
      <c r="J136" s="268">
        <v>525</v>
      </c>
      <c r="K136" s="171"/>
    </row>
    <row r="137" spans="1:11" ht="21" customHeight="1">
      <c r="A137" s="292"/>
      <c r="B137" s="227" t="s">
        <v>8</v>
      </c>
      <c r="C137" s="215"/>
      <c r="D137" s="214"/>
      <c r="E137" s="349">
        <f>SUM(H128:H136)</f>
        <v>23004.989999999998</v>
      </c>
      <c r="F137" s="349"/>
      <c r="G137" s="349"/>
      <c r="H137" s="350"/>
      <c r="I137" s="241">
        <f>SUM(I128:I135)</f>
        <v>18900</v>
      </c>
      <c r="J137" s="263">
        <f>SUM(J128:J136)</f>
        <v>23005</v>
      </c>
      <c r="K137" s="29">
        <v>23004.99</v>
      </c>
    </row>
    <row r="138" spans="1:11" ht="17.25" customHeight="1">
      <c r="A138" s="345">
        <v>23</v>
      </c>
      <c r="B138" s="298" t="s">
        <v>29</v>
      </c>
      <c r="C138" s="282" t="s">
        <v>171</v>
      </c>
      <c r="D138" s="283"/>
      <c r="E138" s="288">
        <v>926</v>
      </c>
      <c r="F138" s="288">
        <v>92695</v>
      </c>
      <c r="G138" s="288">
        <v>6050</v>
      </c>
      <c r="H138" s="301">
        <v>19763.740000000002</v>
      </c>
      <c r="I138" s="301">
        <v>19763.740000000002</v>
      </c>
      <c r="J138" s="303">
        <v>19764</v>
      </c>
      <c r="K138" s="280"/>
    </row>
    <row r="139" spans="1:11" ht="17.25" customHeight="1">
      <c r="A139" s="346"/>
      <c r="B139" s="299"/>
      <c r="C139" s="320"/>
      <c r="D139" s="321"/>
      <c r="E139" s="288"/>
      <c r="F139" s="288"/>
      <c r="G139" s="288"/>
      <c r="H139" s="306"/>
      <c r="I139" s="306"/>
      <c r="J139" s="314"/>
      <c r="K139" s="281"/>
    </row>
    <row r="140" spans="1:11" ht="40.5" customHeight="1">
      <c r="A140" s="346"/>
      <c r="B140" s="300"/>
      <c r="C140" s="284"/>
      <c r="D140" s="285"/>
      <c r="E140" s="288"/>
      <c r="F140" s="288"/>
      <c r="G140" s="288"/>
      <c r="H140" s="302"/>
      <c r="I140" s="302"/>
      <c r="J140" s="304"/>
      <c r="K140" s="348"/>
    </row>
    <row r="141" spans="1:11" ht="14.25">
      <c r="A141" s="347"/>
      <c r="B141" s="227" t="s">
        <v>8</v>
      </c>
      <c r="C141" s="289">
        <f>SUM(H138:H138)</f>
        <v>19763.740000000002</v>
      </c>
      <c r="D141" s="290"/>
      <c r="E141" s="290"/>
      <c r="F141" s="290"/>
      <c r="G141" s="290"/>
      <c r="H141" s="291"/>
      <c r="I141" s="29">
        <f>SUM(I138:I138)</f>
        <v>19763.740000000002</v>
      </c>
      <c r="J141" s="263">
        <f>SUM(J138:J138)</f>
        <v>19764</v>
      </c>
      <c r="K141" s="29">
        <v>19763.740000000002</v>
      </c>
    </row>
    <row r="142" spans="1:11" ht="51.75" customHeight="1">
      <c r="A142" s="292">
        <v>24</v>
      </c>
      <c r="B142" s="298" t="s">
        <v>30</v>
      </c>
      <c r="C142" s="293" t="s">
        <v>65</v>
      </c>
      <c r="D142" s="294"/>
      <c r="E142" s="233">
        <v>600</v>
      </c>
      <c r="F142" s="233">
        <v>60016</v>
      </c>
      <c r="G142" s="233">
        <v>4270</v>
      </c>
      <c r="H142" s="246">
        <v>11851.16</v>
      </c>
      <c r="I142" s="236"/>
      <c r="J142" s="212">
        <v>11852</v>
      </c>
      <c r="K142" s="280"/>
    </row>
    <row r="143" spans="1:11" ht="32.25" customHeight="1">
      <c r="A143" s="292"/>
      <c r="B143" s="299"/>
      <c r="C143" s="341" t="s">
        <v>66</v>
      </c>
      <c r="D143" s="342"/>
      <c r="E143" s="286">
        <v>750</v>
      </c>
      <c r="F143" s="286">
        <v>75075</v>
      </c>
      <c r="G143" s="233">
        <v>4210</v>
      </c>
      <c r="H143" s="253">
        <v>300</v>
      </c>
      <c r="I143" s="246"/>
      <c r="J143" s="266">
        <v>300</v>
      </c>
      <c r="K143" s="281"/>
    </row>
    <row r="144" spans="1:11" ht="36.75" customHeight="1">
      <c r="A144" s="292"/>
      <c r="B144" s="299"/>
      <c r="C144" s="343"/>
      <c r="D144" s="344"/>
      <c r="E144" s="287"/>
      <c r="F144" s="287"/>
      <c r="G144" s="233">
        <v>4300</v>
      </c>
      <c r="H144" s="253">
        <v>300</v>
      </c>
      <c r="I144" s="246"/>
      <c r="J144" s="266">
        <v>300</v>
      </c>
      <c r="K144" s="281"/>
    </row>
    <row r="145" spans="1:11" ht="14.25">
      <c r="A145" s="292"/>
      <c r="B145" s="227" t="s">
        <v>8</v>
      </c>
      <c r="C145" s="295">
        <f>SUM(H142:H144)</f>
        <v>12451.16</v>
      </c>
      <c r="D145" s="296"/>
      <c r="E145" s="296"/>
      <c r="F145" s="296"/>
      <c r="G145" s="296"/>
      <c r="H145" s="297"/>
      <c r="I145" s="241">
        <f>SUM(I142:I144)</f>
        <v>0</v>
      </c>
      <c r="J145" s="263">
        <f>SUM(J142:J144)</f>
        <v>12452</v>
      </c>
      <c r="K145" s="29">
        <v>12451.16</v>
      </c>
    </row>
    <row r="146" spans="1:11" ht="32.25" customHeight="1">
      <c r="A146" s="345"/>
      <c r="B146" s="298" t="s">
        <v>31</v>
      </c>
      <c r="C146" s="322" t="s">
        <v>172</v>
      </c>
      <c r="D146" s="323"/>
      <c r="E146" s="144">
        <v>926</v>
      </c>
      <c r="F146" s="212">
        <v>92695</v>
      </c>
      <c r="G146" s="212">
        <v>6050</v>
      </c>
      <c r="H146" s="67">
        <v>21951.48</v>
      </c>
      <c r="I146" s="246">
        <v>21951.48</v>
      </c>
      <c r="J146" s="212">
        <v>21952</v>
      </c>
      <c r="K146" s="170"/>
    </row>
    <row r="147" spans="1:11" ht="35.25" customHeight="1">
      <c r="A147" s="346"/>
      <c r="B147" s="299"/>
      <c r="C147" s="324" t="s">
        <v>202</v>
      </c>
      <c r="D147" s="325"/>
      <c r="E147" s="144">
        <v>926</v>
      </c>
      <c r="F147" s="212">
        <v>92695</v>
      </c>
      <c r="G147" s="212">
        <v>6050</v>
      </c>
      <c r="H147" s="67">
        <v>6000</v>
      </c>
      <c r="I147" s="246">
        <v>6000</v>
      </c>
      <c r="J147" s="212">
        <v>6000</v>
      </c>
      <c r="K147" s="170"/>
    </row>
    <row r="148" spans="1:11" ht="31.5" customHeight="1">
      <c r="A148" s="346"/>
      <c r="B148" s="299"/>
      <c r="C148" s="326" t="s">
        <v>180</v>
      </c>
      <c r="D148" s="327"/>
      <c r="E148" s="144">
        <v>926</v>
      </c>
      <c r="F148" s="212">
        <v>92695</v>
      </c>
      <c r="G148" s="212">
        <v>6050</v>
      </c>
      <c r="H148" s="67">
        <v>9600</v>
      </c>
      <c r="I148" s="236">
        <v>9600</v>
      </c>
      <c r="J148" s="274">
        <v>9600</v>
      </c>
      <c r="K148" s="170"/>
    </row>
    <row r="149" spans="1:11" ht="25.5" customHeight="1">
      <c r="A149" s="346"/>
      <c r="B149" s="299"/>
      <c r="C149" s="328" t="s">
        <v>181</v>
      </c>
      <c r="D149" s="329"/>
      <c r="E149" s="332">
        <v>750</v>
      </c>
      <c r="F149" s="315">
        <v>75075</v>
      </c>
      <c r="G149" s="217">
        <v>4210</v>
      </c>
      <c r="H149" s="261">
        <v>988</v>
      </c>
      <c r="I149" s="246"/>
      <c r="J149" s="266">
        <v>988</v>
      </c>
      <c r="K149" s="170"/>
    </row>
    <row r="150" spans="1:11" ht="22.5" customHeight="1">
      <c r="A150" s="347"/>
      <c r="B150" s="299"/>
      <c r="C150" s="330"/>
      <c r="D150" s="331"/>
      <c r="E150" s="333"/>
      <c r="F150" s="316"/>
      <c r="G150" s="217">
        <v>4300</v>
      </c>
      <c r="H150" s="261">
        <v>988</v>
      </c>
      <c r="I150" s="246"/>
      <c r="J150" s="266">
        <v>988</v>
      </c>
      <c r="K150" s="170"/>
    </row>
    <row r="151" spans="1:11" ht="14.25">
      <c r="A151" s="175"/>
      <c r="B151" s="227" t="s">
        <v>8</v>
      </c>
      <c r="C151" s="317">
        <f>SUM(H146:H150)</f>
        <v>39527.479999999996</v>
      </c>
      <c r="D151" s="318"/>
      <c r="E151" s="318"/>
      <c r="F151" s="318"/>
      <c r="G151" s="318"/>
      <c r="H151" s="319"/>
      <c r="I151" s="241">
        <f>SUM(I146:I150)</f>
        <v>37551.479999999996</v>
      </c>
      <c r="J151" s="263">
        <f>SUM(J146:J150)</f>
        <v>39528</v>
      </c>
      <c r="K151" s="29">
        <v>39527.480000000003</v>
      </c>
    </row>
    <row r="152" spans="1:11" ht="7.9" customHeight="1">
      <c r="A152" s="292">
        <v>26</v>
      </c>
      <c r="B152" s="298" t="s">
        <v>32</v>
      </c>
      <c r="C152" s="282" t="s">
        <v>210</v>
      </c>
      <c r="D152" s="283"/>
      <c r="E152" s="286">
        <v>926</v>
      </c>
      <c r="F152" s="286">
        <v>92695</v>
      </c>
      <c r="G152" s="286">
        <v>6050</v>
      </c>
      <c r="H152" s="308">
        <v>8652</v>
      </c>
      <c r="I152" s="308">
        <v>8652</v>
      </c>
      <c r="J152" s="338">
        <v>8652</v>
      </c>
      <c r="K152" s="280"/>
    </row>
    <row r="153" spans="1:11" ht="10.9" hidden="1" customHeight="1">
      <c r="A153" s="292"/>
      <c r="B153" s="299"/>
      <c r="C153" s="320"/>
      <c r="D153" s="321"/>
      <c r="E153" s="307"/>
      <c r="F153" s="307"/>
      <c r="G153" s="307"/>
      <c r="H153" s="309"/>
      <c r="I153" s="309"/>
      <c r="J153" s="339"/>
      <c r="K153" s="281"/>
    </row>
    <row r="154" spans="1:11" ht="18.75" customHeight="1">
      <c r="A154" s="292"/>
      <c r="B154" s="299"/>
      <c r="C154" s="320"/>
      <c r="D154" s="321"/>
      <c r="E154" s="307"/>
      <c r="F154" s="307"/>
      <c r="G154" s="307"/>
      <c r="H154" s="309"/>
      <c r="I154" s="309"/>
      <c r="J154" s="339"/>
      <c r="K154" s="281"/>
    </row>
    <row r="155" spans="1:11" ht="8.25" customHeight="1">
      <c r="A155" s="292"/>
      <c r="B155" s="299"/>
      <c r="C155" s="320"/>
      <c r="D155" s="321"/>
      <c r="E155" s="287"/>
      <c r="F155" s="287"/>
      <c r="G155" s="287"/>
      <c r="H155" s="310"/>
      <c r="I155" s="310"/>
      <c r="J155" s="340"/>
      <c r="K155" s="281"/>
    </row>
    <row r="156" spans="1:11" ht="27" customHeight="1">
      <c r="A156" s="292"/>
      <c r="B156" s="299"/>
      <c r="C156" s="282" t="s">
        <v>209</v>
      </c>
      <c r="D156" s="283"/>
      <c r="E156" s="288">
        <v>600</v>
      </c>
      <c r="F156" s="288">
        <v>60016</v>
      </c>
      <c r="G156" s="286">
        <v>4270</v>
      </c>
      <c r="H156" s="301">
        <v>10837.04</v>
      </c>
      <c r="I156" s="301"/>
      <c r="J156" s="303">
        <v>10838</v>
      </c>
      <c r="K156" s="281"/>
    </row>
    <row r="157" spans="1:11" ht="15" hidden="1" customHeight="1">
      <c r="A157" s="292"/>
      <c r="B157" s="299"/>
      <c r="C157" s="320"/>
      <c r="D157" s="321"/>
      <c r="E157" s="288"/>
      <c r="F157" s="288"/>
      <c r="G157" s="307"/>
      <c r="H157" s="306"/>
      <c r="I157" s="306"/>
      <c r="J157" s="314"/>
      <c r="K157" s="281"/>
    </row>
    <row r="158" spans="1:11" ht="9" customHeight="1">
      <c r="A158" s="292"/>
      <c r="B158" s="299"/>
      <c r="C158" s="320"/>
      <c r="D158" s="321"/>
      <c r="E158" s="286"/>
      <c r="F158" s="286"/>
      <c r="G158" s="307"/>
      <c r="H158" s="306"/>
      <c r="I158" s="306"/>
      <c r="J158" s="314"/>
      <c r="K158" s="281"/>
    </row>
    <row r="159" spans="1:11" ht="19.5" customHeight="1">
      <c r="A159" s="292"/>
      <c r="B159" s="299"/>
      <c r="C159" s="334" t="s">
        <v>183</v>
      </c>
      <c r="D159" s="335"/>
      <c r="E159" s="286">
        <v>750</v>
      </c>
      <c r="F159" s="286">
        <v>75075</v>
      </c>
      <c r="G159" s="231">
        <v>4210</v>
      </c>
      <c r="H159" s="258">
        <v>513.72</v>
      </c>
      <c r="I159" s="246"/>
      <c r="J159" s="266">
        <v>514</v>
      </c>
      <c r="K159" s="29"/>
    </row>
    <row r="160" spans="1:11" ht="17.25" customHeight="1">
      <c r="A160" s="292"/>
      <c r="B160" s="300"/>
      <c r="C160" s="336"/>
      <c r="D160" s="337"/>
      <c r="E160" s="287"/>
      <c r="F160" s="287"/>
      <c r="G160" s="231">
        <v>4300</v>
      </c>
      <c r="H160" s="258">
        <v>512</v>
      </c>
      <c r="I160" s="246"/>
      <c r="J160" s="266">
        <v>512</v>
      </c>
      <c r="K160" s="29"/>
    </row>
    <row r="161" spans="1:14">
      <c r="A161" s="292"/>
      <c r="B161" s="227" t="s">
        <v>8</v>
      </c>
      <c r="C161" s="311">
        <f>SUM(H152:H160)</f>
        <v>20514.760000000002</v>
      </c>
      <c r="D161" s="312"/>
      <c r="E161" s="312"/>
      <c r="F161" s="312"/>
      <c r="G161" s="312"/>
      <c r="H161" s="313"/>
      <c r="I161" s="240">
        <f>SUM(I152:I160)</f>
        <v>8652</v>
      </c>
      <c r="J161" s="144">
        <f>SUM(J152:J160)</f>
        <v>20516</v>
      </c>
      <c r="K161" s="29">
        <v>20514.759999999998</v>
      </c>
    </row>
    <row r="162" spans="1:14" ht="58.5" customHeight="1">
      <c r="A162" s="292">
        <v>27</v>
      </c>
      <c r="B162" s="298" t="s">
        <v>33</v>
      </c>
      <c r="C162" s="293" t="s">
        <v>175</v>
      </c>
      <c r="D162" s="294"/>
      <c r="E162" s="233">
        <v>926</v>
      </c>
      <c r="F162" s="233">
        <v>92695</v>
      </c>
      <c r="G162" s="233">
        <v>6050</v>
      </c>
      <c r="H162" s="246">
        <v>12899.82</v>
      </c>
      <c r="I162" s="236">
        <v>12899.82</v>
      </c>
      <c r="J162" s="212">
        <v>12900</v>
      </c>
      <c r="K162" s="280"/>
    </row>
    <row r="163" spans="1:14" ht="26.25" customHeight="1">
      <c r="A163" s="292"/>
      <c r="B163" s="299"/>
      <c r="C163" s="282" t="s">
        <v>176</v>
      </c>
      <c r="D163" s="283"/>
      <c r="E163" s="286">
        <v>750</v>
      </c>
      <c r="F163" s="288">
        <v>75075</v>
      </c>
      <c r="G163" s="286">
        <v>4210</v>
      </c>
      <c r="H163" s="301">
        <v>500</v>
      </c>
      <c r="I163" s="301"/>
      <c r="J163" s="303">
        <v>500</v>
      </c>
      <c r="K163" s="281"/>
    </row>
    <row r="164" spans="1:14" ht="22.5" customHeight="1">
      <c r="A164" s="292"/>
      <c r="B164" s="300"/>
      <c r="C164" s="284"/>
      <c r="D164" s="285"/>
      <c r="E164" s="287"/>
      <c r="F164" s="288"/>
      <c r="G164" s="287"/>
      <c r="H164" s="302"/>
      <c r="I164" s="302"/>
      <c r="J164" s="304"/>
      <c r="K164" s="171"/>
    </row>
    <row r="165" spans="1:14" ht="14.25">
      <c r="A165" s="292"/>
      <c r="B165" s="227" t="s">
        <v>8</v>
      </c>
      <c r="C165" s="289">
        <f>SUM(H162:H164)</f>
        <v>13399.82</v>
      </c>
      <c r="D165" s="290"/>
      <c r="E165" s="290"/>
      <c r="F165" s="290"/>
      <c r="G165" s="290"/>
      <c r="H165" s="291"/>
      <c r="I165" s="241">
        <f>SUM(I162:I163)</f>
        <v>12899.82</v>
      </c>
      <c r="J165" s="263">
        <f>SUM(J162:J164)</f>
        <v>13400</v>
      </c>
      <c r="K165" s="29">
        <v>13399.82</v>
      </c>
    </row>
    <row r="166" spans="1:14" ht="64.5" customHeight="1">
      <c r="A166" s="292">
        <v>28</v>
      </c>
      <c r="B166" s="234" t="s">
        <v>34</v>
      </c>
      <c r="C166" s="293" t="s">
        <v>193</v>
      </c>
      <c r="D166" s="294"/>
      <c r="E166" s="233">
        <v>900</v>
      </c>
      <c r="F166" s="233">
        <v>90015</v>
      </c>
      <c r="G166" s="233">
        <v>6050</v>
      </c>
      <c r="H166" s="246">
        <v>39527.480000000003</v>
      </c>
      <c r="I166" s="246">
        <v>39527.480000000003</v>
      </c>
      <c r="J166" s="212">
        <v>39528</v>
      </c>
      <c r="K166" s="170"/>
    </row>
    <row r="167" spans="1:14" ht="14.25">
      <c r="A167" s="292"/>
      <c r="B167" s="227" t="s">
        <v>8</v>
      </c>
      <c r="C167" s="295">
        <f>SUM(H166:H166)</f>
        <v>39527.480000000003</v>
      </c>
      <c r="D167" s="296"/>
      <c r="E167" s="296"/>
      <c r="F167" s="296"/>
      <c r="G167" s="296"/>
      <c r="H167" s="297"/>
      <c r="I167" s="29">
        <f>SUM(I166:I166)</f>
        <v>39527.480000000003</v>
      </c>
      <c r="J167" s="263">
        <f>SUM(J166:J166)</f>
        <v>39528</v>
      </c>
      <c r="K167" s="29">
        <v>39527.480000000003</v>
      </c>
    </row>
    <row r="168" spans="1:14">
      <c r="A168" s="305" t="s">
        <v>37</v>
      </c>
      <c r="B168" s="305"/>
      <c r="C168" s="305"/>
      <c r="D168" s="305"/>
      <c r="E168" s="305"/>
      <c r="F168" s="305"/>
      <c r="G168" s="305"/>
      <c r="H168" s="29">
        <f>SUM(C13,C22,C26,C31,C35,C42,C45,C51,C57,C60,C65,C67,C74,C86,C92,C104,C109,E114,E119,C123,C127,E137,C141,C145,C151,C161,C165,C167)</f>
        <v>624256.77999999991</v>
      </c>
      <c r="I168" s="29">
        <f>SUM(I167,I165,I161,I151,I145,I141,I137,I127,I123,I119,I114,I109,I104,I92,I86,I74,I67,I65,I60,I57,I51,I45,I42,I35,I31,I26,I22,I13)</f>
        <v>564596.03</v>
      </c>
      <c r="J168" s="29">
        <f>SUM(J167,J165,J161,J151,J145,J141,J137,J127,J123,J119,J114,J109,J104,J92,J86,J74,J67,J65,J60,J57,J51,J45,J42,J35,J31,J26,J22,J13)</f>
        <v>624271</v>
      </c>
      <c r="K168" s="29">
        <f>SUM(K9:K167)</f>
        <v>624257.47999999986</v>
      </c>
      <c r="L168" s="3"/>
      <c r="M168" s="3"/>
      <c r="N168" s="3"/>
    </row>
    <row r="170" spans="1:14">
      <c r="B170" s="230"/>
      <c r="G170" s="276"/>
      <c r="H170" s="277"/>
      <c r="I170" s="252"/>
      <c r="J170" s="275"/>
    </row>
    <row r="182" spans="6:7">
      <c r="F182" s="102"/>
      <c r="G182" s="102"/>
    </row>
    <row r="197" spans="6:7">
      <c r="F197" s="102"/>
      <c r="G197" s="102"/>
    </row>
  </sheetData>
  <mergeCells count="316">
    <mergeCell ref="A146:A150"/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  <mergeCell ref="H14:H18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C31:H31"/>
    <mergeCell ref="A23:A26"/>
    <mergeCell ref="B23:B25"/>
    <mergeCell ref="C23:D23"/>
    <mergeCell ref="C24:D24"/>
    <mergeCell ref="C26:H26"/>
    <mergeCell ref="A32:A35"/>
    <mergeCell ref="B32:B34"/>
    <mergeCell ref="C32:D32"/>
    <mergeCell ref="C33:D34"/>
    <mergeCell ref="A27:A31"/>
    <mergeCell ref="B27:B30"/>
    <mergeCell ref="C27:D27"/>
    <mergeCell ref="C29:D30"/>
    <mergeCell ref="J36:J38"/>
    <mergeCell ref="K36:K41"/>
    <mergeCell ref="C39:D39"/>
    <mergeCell ref="C40:D41"/>
    <mergeCell ref="E40:E41"/>
    <mergeCell ref="F40:F41"/>
    <mergeCell ref="E33:E34"/>
    <mergeCell ref="F33:F34"/>
    <mergeCell ref="C35:H35"/>
    <mergeCell ref="C36:D38"/>
    <mergeCell ref="E36:E38"/>
    <mergeCell ref="F36:F38"/>
    <mergeCell ref="G36:G38"/>
    <mergeCell ref="H36:H38"/>
    <mergeCell ref="A43:A45"/>
    <mergeCell ref="B43:B44"/>
    <mergeCell ref="C43:D44"/>
    <mergeCell ref="E43:E44"/>
    <mergeCell ref="F43:F44"/>
    <mergeCell ref="G43:G44"/>
    <mergeCell ref="H43:H44"/>
    <mergeCell ref="I36:I38"/>
    <mergeCell ref="A36:A42"/>
    <mergeCell ref="B36:B41"/>
    <mergeCell ref="I43:I44"/>
    <mergeCell ref="J43:J44"/>
    <mergeCell ref="K43:K44"/>
    <mergeCell ref="C45:H45"/>
    <mergeCell ref="C46:D50"/>
    <mergeCell ref="E46:E50"/>
    <mergeCell ref="F46:F50"/>
    <mergeCell ref="C42:H42"/>
    <mergeCell ref="I52:I54"/>
    <mergeCell ref="J52:J54"/>
    <mergeCell ref="K52:K55"/>
    <mergeCell ref="C55:D56"/>
    <mergeCell ref="E55:E56"/>
    <mergeCell ref="F55:F56"/>
    <mergeCell ref="C51:H51"/>
    <mergeCell ref="I46:I50"/>
    <mergeCell ref="J46:J50"/>
    <mergeCell ref="K46:K50"/>
    <mergeCell ref="A52:A57"/>
    <mergeCell ref="B52:B56"/>
    <mergeCell ref="C52:D54"/>
    <mergeCell ref="E52:E54"/>
    <mergeCell ref="F52:F54"/>
    <mergeCell ref="G52:G54"/>
    <mergeCell ref="H52:H54"/>
    <mergeCell ref="C57:H57"/>
    <mergeCell ref="A46:A51"/>
    <mergeCell ref="B46:B50"/>
    <mergeCell ref="G46:G50"/>
    <mergeCell ref="H46:H50"/>
    <mergeCell ref="H58:H59"/>
    <mergeCell ref="I58:I59"/>
    <mergeCell ref="J58:J59"/>
    <mergeCell ref="K58:K59"/>
    <mergeCell ref="C60:H60"/>
    <mergeCell ref="A58:A60"/>
    <mergeCell ref="B58:B59"/>
    <mergeCell ref="C58:D59"/>
    <mergeCell ref="E58:E59"/>
    <mergeCell ref="F58:F59"/>
    <mergeCell ref="G58:G59"/>
    <mergeCell ref="A61:A65"/>
    <mergeCell ref="B61:B64"/>
    <mergeCell ref="C61:D61"/>
    <mergeCell ref="K61:K64"/>
    <mergeCell ref="C62:D62"/>
    <mergeCell ref="C63:D64"/>
    <mergeCell ref="E63:E64"/>
    <mergeCell ref="F63:F64"/>
    <mergeCell ref="C65:H65"/>
    <mergeCell ref="A66:A67"/>
    <mergeCell ref="C66:D66"/>
    <mergeCell ref="C67:H67"/>
    <mergeCell ref="A68:A74"/>
    <mergeCell ref="B68:B73"/>
    <mergeCell ref="C68:D70"/>
    <mergeCell ref="E68:E70"/>
    <mergeCell ref="F68:F70"/>
    <mergeCell ref="G68:G70"/>
    <mergeCell ref="H68:H70"/>
    <mergeCell ref="C74:H74"/>
    <mergeCell ref="I68:I70"/>
    <mergeCell ref="I75:I82"/>
    <mergeCell ref="C86:H86"/>
    <mergeCell ref="J68:J70"/>
    <mergeCell ref="K68:K73"/>
    <mergeCell ref="C71:D71"/>
    <mergeCell ref="C72:D73"/>
    <mergeCell ref="E72:E73"/>
    <mergeCell ref="F72:F73"/>
    <mergeCell ref="H72:H73"/>
    <mergeCell ref="J72:J73"/>
    <mergeCell ref="I72:I73"/>
    <mergeCell ref="G72:G73"/>
    <mergeCell ref="A91:A92"/>
    <mergeCell ref="C92:H92"/>
    <mergeCell ref="J75:J82"/>
    <mergeCell ref="K75:K85"/>
    <mergeCell ref="C83:D85"/>
    <mergeCell ref="E83:E85"/>
    <mergeCell ref="F83:F85"/>
    <mergeCell ref="G83:G84"/>
    <mergeCell ref="H83:H84"/>
    <mergeCell ref="I83:I84"/>
    <mergeCell ref="J83:J84"/>
    <mergeCell ref="A75:A86"/>
    <mergeCell ref="B75:B85"/>
    <mergeCell ref="C75:D82"/>
    <mergeCell ref="E75:E82"/>
    <mergeCell ref="F75:F82"/>
    <mergeCell ref="G75:G82"/>
    <mergeCell ref="H75:H82"/>
    <mergeCell ref="K105:K107"/>
    <mergeCell ref="C106:D108"/>
    <mergeCell ref="E106:E108"/>
    <mergeCell ref="F106:F108"/>
    <mergeCell ref="B87:B91"/>
    <mergeCell ref="C87:D87"/>
    <mergeCell ref="C88:D88"/>
    <mergeCell ref="C89:D89"/>
    <mergeCell ref="C90:D91"/>
    <mergeCell ref="E90:E91"/>
    <mergeCell ref="F90:F91"/>
    <mergeCell ref="I93:I100"/>
    <mergeCell ref="J93:J100"/>
    <mergeCell ref="K93:K102"/>
    <mergeCell ref="C101:D101"/>
    <mergeCell ref="C102:D103"/>
    <mergeCell ref="E102:E103"/>
    <mergeCell ref="F102:F103"/>
    <mergeCell ref="A93:A104"/>
    <mergeCell ref="B93:B103"/>
    <mergeCell ref="C93:D100"/>
    <mergeCell ref="E93:E100"/>
    <mergeCell ref="F93:F100"/>
    <mergeCell ref="G93:G100"/>
    <mergeCell ref="H93:H100"/>
    <mergeCell ref="C104:H104"/>
    <mergeCell ref="B110:B113"/>
    <mergeCell ref="C110:D110"/>
    <mergeCell ref="C111:D111"/>
    <mergeCell ref="C112:D113"/>
    <mergeCell ref="E112:E113"/>
    <mergeCell ref="F112:F113"/>
    <mergeCell ref="A105:A109"/>
    <mergeCell ref="B105:B108"/>
    <mergeCell ref="C105:D105"/>
    <mergeCell ref="C109:H109"/>
    <mergeCell ref="E114:H114"/>
    <mergeCell ref="A115:A119"/>
    <mergeCell ref="B115:B118"/>
    <mergeCell ref="C115:D115"/>
    <mergeCell ref="K115:K118"/>
    <mergeCell ref="C117:D118"/>
    <mergeCell ref="E117:E118"/>
    <mergeCell ref="F117:F118"/>
    <mergeCell ref="E119:H119"/>
    <mergeCell ref="C134:D136"/>
    <mergeCell ref="E134:E136"/>
    <mergeCell ref="F134:F136"/>
    <mergeCell ref="H120:H122"/>
    <mergeCell ref="I120:I122"/>
    <mergeCell ref="J120:J122"/>
    <mergeCell ref="K120:K122"/>
    <mergeCell ref="C123:H123"/>
    <mergeCell ref="A120:A123"/>
    <mergeCell ref="B120:B122"/>
    <mergeCell ref="C120:D122"/>
    <mergeCell ref="E120:E122"/>
    <mergeCell ref="F120:F122"/>
    <mergeCell ref="G120:G122"/>
    <mergeCell ref="C132:D133"/>
    <mergeCell ref="E132:E133"/>
    <mergeCell ref="F132:F133"/>
    <mergeCell ref="G134:G135"/>
    <mergeCell ref="H134:H135"/>
    <mergeCell ref="I134:I135"/>
    <mergeCell ref="J134:J135"/>
    <mergeCell ref="E137:H137"/>
    <mergeCell ref="E138:E140"/>
    <mergeCell ref="F138:F140"/>
    <mergeCell ref="K124:K126"/>
    <mergeCell ref="C127:H127"/>
    <mergeCell ref="A124:A127"/>
    <mergeCell ref="B124:B126"/>
    <mergeCell ref="C124:D126"/>
    <mergeCell ref="E124:E126"/>
    <mergeCell ref="F124:F126"/>
    <mergeCell ref="G124:G126"/>
    <mergeCell ref="A128:A137"/>
    <mergeCell ref="B128:B136"/>
    <mergeCell ref="C128:D131"/>
    <mergeCell ref="E128:E131"/>
    <mergeCell ref="F128:F131"/>
    <mergeCell ref="G128:G131"/>
    <mergeCell ref="H124:H126"/>
    <mergeCell ref="I124:I126"/>
    <mergeCell ref="J124:J126"/>
    <mergeCell ref="H128:H131"/>
    <mergeCell ref="I128:I131"/>
    <mergeCell ref="J128:J131"/>
    <mergeCell ref="K128:K135"/>
    <mergeCell ref="C141:H141"/>
    <mergeCell ref="A142:A145"/>
    <mergeCell ref="B142:B144"/>
    <mergeCell ref="C142:D142"/>
    <mergeCell ref="K142:K144"/>
    <mergeCell ref="C143:D144"/>
    <mergeCell ref="E143:E144"/>
    <mergeCell ref="F143:F144"/>
    <mergeCell ref="C145:H145"/>
    <mergeCell ref="A138:A141"/>
    <mergeCell ref="B138:B140"/>
    <mergeCell ref="C138:D140"/>
    <mergeCell ref="G138:G140"/>
    <mergeCell ref="H138:H140"/>
    <mergeCell ref="I138:I140"/>
    <mergeCell ref="J138:J140"/>
    <mergeCell ref="K138:K140"/>
    <mergeCell ref="B146:B150"/>
    <mergeCell ref="C146:D146"/>
    <mergeCell ref="C147:D147"/>
    <mergeCell ref="C148:D148"/>
    <mergeCell ref="C149:D150"/>
    <mergeCell ref="E149:E150"/>
    <mergeCell ref="C159:D160"/>
    <mergeCell ref="E159:E160"/>
    <mergeCell ref="J152:J155"/>
    <mergeCell ref="K152:K158"/>
    <mergeCell ref="J156:J158"/>
    <mergeCell ref="F149:F150"/>
    <mergeCell ref="C151:H151"/>
    <mergeCell ref="C152:D155"/>
    <mergeCell ref="E152:E155"/>
    <mergeCell ref="F152:F155"/>
    <mergeCell ref="C156:D158"/>
    <mergeCell ref="E156:E158"/>
    <mergeCell ref="F156:F158"/>
    <mergeCell ref="G156:G158"/>
    <mergeCell ref="H156:H158"/>
    <mergeCell ref="A168:G168"/>
    <mergeCell ref="I156:I158"/>
    <mergeCell ref="G152:G155"/>
    <mergeCell ref="H152:H155"/>
    <mergeCell ref="I152:I155"/>
    <mergeCell ref="A152:A161"/>
    <mergeCell ref="B152:B160"/>
    <mergeCell ref="F159:F160"/>
    <mergeCell ref="C161:H161"/>
    <mergeCell ref="K162:K163"/>
    <mergeCell ref="C163:D164"/>
    <mergeCell ref="E163:E164"/>
    <mergeCell ref="F163:F164"/>
    <mergeCell ref="C165:H165"/>
    <mergeCell ref="A166:A167"/>
    <mergeCell ref="C166:D166"/>
    <mergeCell ref="C167:H167"/>
    <mergeCell ref="A162:A165"/>
    <mergeCell ref="B162:B164"/>
    <mergeCell ref="C162:D162"/>
    <mergeCell ref="G163:G164"/>
    <mergeCell ref="H163:H164"/>
    <mergeCell ref="I163:I164"/>
    <mergeCell ref="J163:J16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473"/>
      <c r="I1" s="473"/>
    </row>
    <row r="2" spans="1:15">
      <c r="A2" s="1"/>
      <c r="B2" s="223"/>
      <c r="D2" s="205"/>
      <c r="H2" s="473"/>
      <c r="I2" s="473"/>
      <c r="J2" s="478"/>
      <c r="K2" s="140"/>
    </row>
    <row r="3" spans="1:15">
      <c r="A3" s="1"/>
      <c r="B3" s="223"/>
      <c r="D3" s="205"/>
      <c r="H3" s="473"/>
      <c r="I3" s="473"/>
    </row>
    <row r="4" spans="1:15">
      <c r="A4" s="1"/>
      <c r="B4" s="223"/>
      <c r="D4" s="205"/>
      <c r="H4" s="473"/>
      <c r="I4" s="473"/>
    </row>
    <row r="5" spans="1:15">
      <c r="A5" s="145"/>
      <c r="B5" s="474" t="s">
        <v>124</v>
      </c>
      <c r="C5" s="474"/>
      <c r="D5" s="474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475" t="s">
        <v>2</v>
      </c>
      <c r="D8" s="47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445">
        <v>1</v>
      </c>
      <c r="B9" s="448" t="s">
        <v>7</v>
      </c>
      <c r="C9" s="293" t="s">
        <v>134</v>
      </c>
      <c r="D9" s="294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280"/>
    </row>
    <row r="10" spans="1:15" ht="30" customHeight="1">
      <c r="A10" s="446"/>
      <c r="B10" s="449"/>
      <c r="C10" s="470" t="s">
        <v>135</v>
      </c>
      <c r="D10" s="471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281"/>
      <c r="O10" s="8"/>
    </row>
    <row r="11" spans="1:15" ht="30.75" customHeight="1">
      <c r="A11" s="446"/>
      <c r="B11" s="449"/>
      <c r="C11" s="282" t="s">
        <v>136</v>
      </c>
      <c r="D11" s="283"/>
      <c r="E11" s="468">
        <v>750</v>
      </c>
      <c r="F11" s="468">
        <v>75075</v>
      </c>
      <c r="G11" s="148">
        <v>4210</v>
      </c>
      <c r="H11" s="191">
        <v>548</v>
      </c>
      <c r="I11" s="21"/>
      <c r="J11" s="144"/>
      <c r="K11" s="144"/>
      <c r="L11" s="281"/>
      <c r="O11" s="8"/>
    </row>
    <row r="12" spans="1:15" ht="30" customHeight="1">
      <c r="A12" s="446"/>
      <c r="B12" s="449"/>
      <c r="C12" s="284"/>
      <c r="D12" s="285"/>
      <c r="E12" s="469"/>
      <c r="F12" s="469"/>
      <c r="G12" s="148">
        <v>4300</v>
      </c>
      <c r="H12" s="192">
        <v>548</v>
      </c>
      <c r="I12" s="21"/>
      <c r="J12" s="22"/>
      <c r="K12" s="143"/>
      <c r="L12" s="281"/>
    </row>
    <row r="13" spans="1:15" ht="14.25" customHeight="1">
      <c r="A13" s="447"/>
      <c r="B13" s="226" t="s">
        <v>8</v>
      </c>
      <c r="C13" s="450">
        <f>SUM(H9:H12)</f>
        <v>21937.75</v>
      </c>
      <c r="D13" s="451"/>
      <c r="E13" s="451"/>
      <c r="F13" s="451"/>
      <c r="G13" s="451"/>
      <c r="H13" s="452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445">
        <v>2</v>
      </c>
      <c r="B14" s="448" t="s">
        <v>9</v>
      </c>
      <c r="C14" s="282" t="s">
        <v>128</v>
      </c>
      <c r="D14" s="283"/>
      <c r="E14" s="468">
        <v>926</v>
      </c>
      <c r="F14" s="468">
        <v>92695</v>
      </c>
      <c r="G14" s="468">
        <v>6050</v>
      </c>
      <c r="H14" s="479">
        <v>3500</v>
      </c>
      <c r="I14" s="465"/>
      <c r="J14" s="440"/>
      <c r="K14" s="440"/>
      <c r="L14" s="280"/>
    </row>
    <row r="15" spans="1:15" ht="15.75" customHeight="1">
      <c r="A15" s="446"/>
      <c r="B15" s="449"/>
      <c r="C15" s="320"/>
      <c r="D15" s="321"/>
      <c r="E15" s="477"/>
      <c r="F15" s="477"/>
      <c r="G15" s="477"/>
      <c r="H15" s="480"/>
      <c r="I15" s="466"/>
      <c r="J15" s="441"/>
      <c r="K15" s="441"/>
      <c r="L15" s="281"/>
    </row>
    <row r="16" spans="1:15" ht="4.9000000000000004" customHeight="1">
      <c r="A16" s="446"/>
      <c r="B16" s="449"/>
      <c r="C16" s="320"/>
      <c r="D16" s="321"/>
      <c r="E16" s="477"/>
      <c r="F16" s="477"/>
      <c r="G16" s="477"/>
      <c r="H16" s="480"/>
      <c r="I16" s="466"/>
      <c r="J16" s="441"/>
      <c r="K16" s="441"/>
      <c r="L16" s="281"/>
    </row>
    <row r="17" spans="1:12" ht="9" hidden="1" customHeight="1">
      <c r="A17" s="446"/>
      <c r="B17" s="449"/>
      <c r="C17" s="320"/>
      <c r="D17" s="321"/>
      <c r="E17" s="477"/>
      <c r="F17" s="477"/>
      <c r="G17" s="477"/>
      <c r="H17" s="480"/>
      <c r="I17" s="466"/>
      <c r="J17" s="441"/>
      <c r="K17" s="441"/>
      <c r="L17" s="281"/>
    </row>
    <row r="18" spans="1:12" ht="28.5" customHeight="1">
      <c r="A18" s="446"/>
      <c r="B18" s="449"/>
      <c r="C18" s="284"/>
      <c r="D18" s="285"/>
      <c r="E18" s="469"/>
      <c r="F18" s="469"/>
      <c r="G18" s="469"/>
      <c r="H18" s="481"/>
      <c r="I18" s="467"/>
      <c r="J18" s="442"/>
      <c r="K18" s="442"/>
      <c r="L18" s="281"/>
    </row>
    <row r="19" spans="1:12" ht="38.25" customHeight="1">
      <c r="A19" s="446"/>
      <c r="B19" s="449"/>
      <c r="C19" s="293" t="s">
        <v>129</v>
      </c>
      <c r="D19" s="294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281"/>
    </row>
    <row r="20" spans="1:12" ht="26.45" customHeight="1">
      <c r="A20" s="446"/>
      <c r="B20" s="449"/>
      <c r="C20" s="282" t="s">
        <v>130</v>
      </c>
      <c r="D20" s="283"/>
      <c r="E20" s="468">
        <v>750</v>
      </c>
      <c r="F20" s="468">
        <v>75075</v>
      </c>
      <c r="G20" s="65">
        <v>4210</v>
      </c>
      <c r="H20" s="193">
        <v>595.88</v>
      </c>
      <c r="I20" s="165"/>
      <c r="J20" s="154"/>
      <c r="K20" s="154"/>
      <c r="L20" s="281"/>
    </row>
    <row r="21" spans="1:12" ht="27" customHeight="1">
      <c r="A21" s="446"/>
      <c r="B21" s="449"/>
      <c r="C21" s="284"/>
      <c r="D21" s="285"/>
      <c r="E21" s="469"/>
      <c r="F21" s="469"/>
      <c r="G21" s="65">
        <v>4300</v>
      </c>
      <c r="H21" s="193">
        <v>595.87</v>
      </c>
      <c r="I21" s="130"/>
      <c r="J21" s="125"/>
      <c r="K21" s="138"/>
      <c r="L21" s="281"/>
    </row>
    <row r="22" spans="1:12" ht="14.25" customHeight="1">
      <c r="A22" s="447"/>
      <c r="B22" s="226" t="s">
        <v>8</v>
      </c>
      <c r="C22" s="383">
        <f>SUM(H14:H21)</f>
        <v>23835.07</v>
      </c>
      <c r="D22" s="383"/>
      <c r="E22" s="383"/>
      <c r="F22" s="383"/>
      <c r="G22" s="383"/>
      <c r="H22" s="383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445">
        <v>3</v>
      </c>
      <c r="B23" s="448" t="s">
        <v>10</v>
      </c>
      <c r="C23" s="382" t="s">
        <v>137</v>
      </c>
      <c r="D23" s="382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446"/>
      <c r="B24" s="449"/>
      <c r="C24" s="382" t="s">
        <v>138</v>
      </c>
      <c r="D24" s="382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446"/>
      <c r="B25" s="449"/>
      <c r="C25" s="382" t="s">
        <v>139</v>
      </c>
      <c r="D25" s="382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446"/>
      <c r="B26" s="449"/>
      <c r="C26" s="382" t="s">
        <v>140</v>
      </c>
      <c r="D26" s="382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446"/>
      <c r="B27" s="449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447"/>
      <c r="B28" s="226" t="s">
        <v>8</v>
      </c>
      <c r="C28" s="450">
        <f>SUM(H23:H26)</f>
        <v>16127.21</v>
      </c>
      <c r="D28" s="451"/>
      <c r="E28" s="451"/>
      <c r="F28" s="451"/>
      <c r="G28" s="451"/>
      <c r="H28" s="452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459">
        <v>4</v>
      </c>
      <c r="B29" s="354" t="s">
        <v>11</v>
      </c>
      <c r="C29" s="382" t="s">
        <v>141</v>
      </c>
      <c r="D29" s="382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460"/>
      <c r="B30" s="354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460"/>
      <c r="B31" s="354"/>
      <c r="C31" s="282" t="s">
        <v>142</v>
      </c>
      <c r="D31" s="283"/>
      <c r="E31" s="286">
        <v>750</v>
      </c>
      <c r="F31" s="286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460"/>
      <c r="B32" s="354"/>
      <c r="C32" s="284"/>
      <c r="D32" s="285"/>
      <c r="E32" s="287"/>
      <c r="F32" s="287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461"/>
      <c r="B33" s="227" t="s">
        <v>8</v>
      </c>
      <c r="C33" s="413">
        <f>SUM(H29:H32)</f>
        <v>17115.400000000001</v>
      </c>
      <c r="D33" s="417"/>
      <c r="E33" s="417"/>
      <c r="F33" s="417"/>
      <c r="G33" s="417"/>
      <c r="H33" s="418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345">
        <v>5</v>
      </c>
      <c r="B34" s="298" t="s">
        <v>12</v>
      </c>
      <c r="C34" s="453" t="s">
        <v>143</v>
      </c>
      <c r="D34" s="482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46"/>
      <c r="B35" s="299"/>
      <c r="C35" s="453" t="s">
        <v>144</v>
      </c>
      <c r="D35" s="454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46"/>
      <c r="B36" s="299"/>
      <c r="C36" s="453" t="s">
        <v>145</v>
      </c>
      <c r="D36" s="454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46"/>
      <c r="B37" s="299"/>
      <c r="C37" s="455" t="s">
        <v>146</v>
      </c>
      <c r="D37" s="456"/>
      <c r="E37" s="443">
        <v>750</v>
      </c>
      <c r="F37" s="443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46"/>
      <c r="B38" s="300"/>
      <c r="C38" s="457"/>
      <c r="D38" s="458"/>
      <c r="E38" s="444"/>
      <c r="F38" s="444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47"/>
      <c r="B39" s="227" t="s">
        <v>8</v>
      </c>
      <c r="C39" s="295">
        <f>SUM(H34:H38)</f>
        <v>15613.35</v>
      </c>
      <c r="D39" s="296"/>
      <c r="E39" s="296"/>
      <c r="F39" s="296"/>
      <c r="G39" s="296"/>
      <c r="H39" s="297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292">
        <v>6</v>
      </c>
      <c r="B40" s="298" t="s">
        <v>13</v>
      </c>
      <c r="C40" s="282" t="s">
        <v>147</v>
      </c>
      <c r="D40" s="283"/>
      <c r="E40" s="286">
        <v>926</v>
      </c>
      <c r="F40" s="286">
        <v>92695</v>
      </c>
      <c r="G40" s="286">
        <v>6050</v>
      </c>
      <c r="H40" s="483">
        <v>14500</v>
      </c>
      <c r="I40" s="301"/>
      <c r="J40" s="440"/>
      <c r="K40" s="440"/>
      <c r="L40" s="280"/>
    </row>
    <row r="41" spans="1:12" ht="12.75" customHeight="1">
      <c r="A41" s="292"/>
      <c r="B41" s="299"/>
      <c r="C41" s="320"/>
      <c r="D41" s="321"/>
      <c r="E41" s="307"/>
      <c r="F41" s="307"/>
      <c r="G41" s="307"/>
      <c r="H41" s="484"/>
      <c r="I41" s="306"/>
      <c r="J41" s="441"/>
      <c r="K41" s="441"/>
      <c r="L41" s="281"/>
    </row>
    <row r="42" spans="1:12" ht="12.75" customHeight="1">
      <c r="A42" s="292"/>
      <c r="B42" s="299"/>
      <c r="C42" s="320"/>
      <c r="D42" s="321"/>
      <c r="E42" s="307"/>
      <c r="F42" s="307"/>
      <c r="G42" s="307"/>
      <c r="H42" s="484"/>
      <c r="I42" s="306"/>
      <c r="J42" s="441"/>
      <c r="K42" s="441"/>
      <c r="L42" s="281"/>
    </row>
    <row r="43" spans="1:12" ht="12.75" customHeight="1">
      <c r="A43" s="292"/>
      <c r="B43" s="299"/>
      <c r="C43" s="284"/>
      <c r="D43" s="285"/>
      <c r="E43" s="287"/>
      <c r="F43" s="287"/>
      <c r="G43" s="287"/>
      <c r="H43" s="485"/>
      <c r="I43" s="302"/>
      <c r="J43" s="442"/>
      <c r="K43" s="442"/>
      <c r="L43" s="281"/>
    </row>
    <row r="44" spans="1:12" ht="48" customHeight="1">
      <c r="A44" s="292"/>
      <c r="B44" s="299"/>
      <c r="C44" s="293" t="s">
        <v>148</v>
      </c>
      <c r="D44" s="294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281"/>
    </row>
    <row r="45" spans="1:12" ht="33" customHeight="1">
      <c r="A45" s="292"/>
      <c r="B45" s="299"/>
      <c r="C45" s="334" t="s">
        <v>149</v>
      </c>
      <c r="D45" s="335"/>
      <c r="E45" s="286">
        <v>750</v>
      </c>
      <c r="F45" s="286">
        <v>75075</v>
      </c>
      <c r="G45" s="150">
        <v>4210</v>
      </c>
      <c r="H45" s="196">
        <v>393</v>
      </c>
      <c r="I45" s="153"/>
      <c r="J45" s="151"/>
      <c r="K45" s="151"/>
      <c r="L45" s="281"/>
    </row>
    <row r="46" spans="1:12" ht="32.25" customHeight="1">
      <c r="A46" s="292"/>
      <c r="B46" s="299"/>
      <c r="C46" s="336"/>
      <c r="D46" s="337"/>
      <c r="E46" s="287"/>
      <c r="F46" s="287"/>
      <c r="G46" s="121">
        <v>4300</v>
      </c>
      <c r="H46" s="192">
        <v>393</v>
      </c>
      <c r="I46" s="131"/>
      <c r="J46" s="22"/>
      <c r="K46" s="143"/>
      <c r="L46" s="281"/>
    </row>
    <row r="47" spans="1:12" ht="14.25">
      <c r="A47" s="292"/>
      <c r="B47" s="227" t="s">
        <v>8</v>
      </c>
      <c r="C47" s="295">
        <f>SUM(H40:H46)</f>
        <v>15731.94</v>
      </c>
      <c r="D47" s="296"/>
      <c r="E47" s="296"/>
      <c r="F47" s="296"/>
      <c r="G47" s="296"/>
      <c r="H47" s="297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292">
        <v>7</v>
      </c>
      <c r="B48" s="298" t="s">
        <v>14</v>
      </c>
      <c r="C48" s="282" t="s">
        <v>150</v>
      </c>
      <c r="D48" s="283"/>
      <c r="E48" s="486"/>
      <c r="F48" s="486"/>
      <c r="G48" s="486"/>
      <c r="H48" s="483">
        <v>17510.669999999998</v>
      </c>
      <c r="I48" s="301"/>
      <c r="J48" s="440"/>
      <c r="K48" s="440"/>
      <c r="L48" s="280"/>
    </row>
    <row r="49" spans="1:12" ht="25.15" customHeight="1">
      <c r="A49" s="292"/>
      <c r="B49" s="299"/>
      <c r="C49" s="284"/>
      <c r="D49" s="285"/>
      <c r="E49" s="487"/>
      <c r="F49" s="487"/>
      <c r="G49" s="487"/>
      <c r="H49" s="485"/>
      <c r="I49" s="302"/>
      <c r="J49" s="442"/>
      <c r="K49" s="442"/>
      <c r="L49" s="281"/>
    </row>
    <row r="50" spans="1:12" ht="14.25">
      <c r="A50" s="292"/>
      <c r="B50" s="227" t="s">
        <v>8</v>
      </c>
      <c r="C50" s="289">
        <f>SUM(H48:H49)</f>
        <v>17510.669999999998</v>
      </c>
      <c r="D50" s="381"/>
      <c r="E50" s="381"/>
      <c r="F50" s="381"/>
      <c r="G50" s="381"/>
      <c r="H50" s="416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292">
        <v>8</v>
      </c>
      <c r="B51" s="298" t="s">
        <v>15</v>
      </c>
      <c r="C51" s="432" t="s">
        <v>151</v>
      </c>
      <c r="D51" s="433"/>
      <c r="E51" s="286">
        <v>926</v>
      </c>
      <c r="F51" s="286">
        <v>92695</v>
      </c>
      <c r="G51" s="286">
        <v>6050</v>
      </c>
      <c r="H51" s="483">
        <v>24467.51</v>
      </c>
      <c r="I51" s="301"/>
      <c r="J51" s="301"/>
      <c r="K51" s="301"/>
      <c r="L51" s="280"/>
    </row>
    <row r="52" spans="1:12" ht="14.25" customHeight="1">
      <c r="A52" s="292"/>
      <c r="B52" s="299"/>
      <c r="C52" s="434"/>
      <c r="D52" s="435"/>
      <c r="E52" s="307"/>
      <c r="F52" s="307"/>
      <c r="G52" s="307"/>
      <c r="H52" s="484"/>
      <c r="I52" s="306"/>
      <c r="J52" s="306"/>
      <c r="K52" s="306"/>
      <c r="L52" s="281"/>
    </row>
    <row r="53" spans="1:12" ht="14.25" customHeight="1">
      <c r="A53" s="292"/>
      <c r="B53" s="299"/>
      <c r="C53" s="434"/>
      <c r="D53" s="435"/>
      <c r="E53" s="307"/>
      <c r="F53" s="307"/>
      <c r="G53" s="307"/>
      <c r="H53" s="484"/>
      <c r="I53" s="306"/>
      <c r="J53" s="306"/>
      <c r="K53" s="306"/>
      <c r="L53" s="281"/>
    </row>
    <row r="54" spans="1:12" ht="14.25" customHeight="1">
      <c r="A54" s="292"/>
      <c r="B54" s="299"/>
      <c r="C54" s="434"/>
      <c r="D54" s="435"/>
      <c r="E54" s="307"/>
      <c r="F54" s="307"/>
      <c r="G54" s="307"/>
      <c r="H54" s="484"/>
      <c r="I54" s="306"/>
      <c r="J54" s="306"/>
      <c r="K54" s="306"/>
      <c r="L54" s="281"/>
    </row>
    <row r="55" spans="1:12" ht="19.5" customHeight="1">
      <c r="A55" s="292"/>
      <c r="B55" s="299"/>
      <c r="C55" s="436"/>
      <c r="D55" s="437"/>
      <c r="E55" s="287"/>
      <c r="F55" s="287"/>
      <c r="G55" s="287"/>
      <c r="H55" s="485"/>
      <c r="I55" s="302"/>
      <c r="J55" s="302"/>
      <c r="K55" s="302"/>
      <c r="L55" s="281"/>
    </row>
    <row r="56" spans="1:12" ht="14.25">
      <c r="A56" s="292"/>
      <c r="B56" s="227" t="s">
        <v>8</v>
      </c>
      <c r="C56" s="438">
        <f>SUM(H51:H55)</f>
        <v>24467.51</v>
      </c>
      <c r="D56" s="439"/>
      <c r="E56" s="290"/>
      <c r="F56" s="290"/>
      <c r="G56" s="290"/>
      <c r="H56" s="291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292">
        <v>9</v>
      </c>
      <c r="B57" s="298" t="s">
        <v>16</v>
      </c>
      <c r="C57" s="282" t="s">
        <v>152</v>
      </c>
      <c r="D57" s="283"/>
      <c r="E57" s="425">
        <v>926</v>
      </c>
      <c r="F57" s="286">
        <v>92695</v>
      </c>
      <c r="G57" s="286">
        <v>6050</v>
      </c>
      <c r="H57" s="503">
        <v>19000</v>
      </c>
      <c r="I57" s="308"/>
      <c r="J57" s="440"/>
      <c r="K57" s="440"/>
      <c r="L57" s="280"/>
    </row>
    <row r="58" spans="1:12" ht="20.25" customHeight="1">
      <c r="A58" s="292"/>
      <c r="B58" s="299"/>
      <c r="C58" s="320"/>
      <c r="D58" s="321"/>
      <c r="E58" s="426"/>
      <c r="F58" s="307"/>
      <c r="G58" s="307"/>
      <c r="H58" s="504"/>
      <c r="I58" s="309"/>
      <c r="J58" s="441"/>
      <c r="K58" s="441"/>
      <c r="L58" s="281"/>
    </row>
    <row r="59" spans="1:12" ht="3.75" customHeight="1">
      <c r="A59" s="292"/>
      <c r="B59" s="299"/>
      <c r="C59" s="320"/>
      <c r="D59" s="321"/>
      <c r="E59" s="427"/>
      <c r="F59" s="287"/>
      <c r="G59" s="287"/>
      <c r="H59" s="505"/>
      <c r="I59" s="310"/>
      <c r="J59" s="442"/>
      <c r="K59" s="442"/>
      <c r="L59" s="281"/>
    </row>
    <row r="60" spans="1:12" ht="24.75" customHeight="1">
      <c r="A60" s="292"/>
      <c r="B60" s="299"/>
      <c r="C60" s="282" t="s">
        <v>153</v>
      </c>
      <c r="D60" s="283"/>
      <c r="E60" s="425">
        <v>750</v>
      </c>
      <c r="F60" s="286">
        <v>75075</v>
      </c>
      <c r="G60" s="62">
        <v>4210</v>
      </c>
      <c r="H60" s="197">
        <v>65</v>
      </c>
      <c r="I60" s="64"/>
      <c r="J60" s="22"/>
      <c r="K60" s="143"/>
      <c r="L60" s="281"/>
    </row>
    <row r="61" spans="1:12" ht="32.25" customHeight="1">
      <c r="A61" s="292"/>
      <c r="B61" s="300"/>
      <c r="C61" s="284"/>
      <c r="D61" s="285"/>
      <c r="E61" s="427"/>
      <c r="F61" s="287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292"/>
      <c r="B62" s="227" t="s">
        <v>8</v>
      </c>
      <c r="C62" s="428">
        <f>SUM(H57:H61)</f>
        <v>19130</v>
      </c>
      <c r="D62" s="429"/>
      <c r="E62" s="430"/>
      <c r="F62" s="430"/>
      <c r="G62" s="430"/>
      <c r="H62" s="431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345">
        <v>10</v>
      </c>
      <c r="B63" s="298" t="s">
        <v>17</v>
      </c>
      <c r="C63" s="488" t="s">
        <v>184</v>
      </c>
      <c r="D63" s="489"/>
      <c r="E63" s="288">
        <v>926</v>
      </c>
      <c r="F63" s="288">
        <v>92695</v>
      </c>
      <c r="G63" s="288">
        <v>6050</v>
      </c>
      <c r="H63" s="492">
        <v>22253.97</v>
      </c>
      <c r="I63" s="301"/>
      <c r="J63" s="440"/>
      <c r="K63" s="440"/>
      <c r="L63" s="280"/>
    </row>
    <row r="64" spans="1:12" ht="15" customHeight="1">
      <c r="A64" s="346"/>
      <c r="B64" s="299"/>
      <c r="C64" s="490"/>
      <c r="D64" s="491"/>
      <c r="E64" s="288"/>
      <c r="F64" s="288"/>
      <c r="G64" s="288"/>
      <c r="H64" s="493"/>
      <c r="I64" s="306"/>
      <c r="J64" s="441"/>
      <c r="K64" s="441"/>
      <c r="L64" s="281"/>
    </row>
    <row r="65" spans="1:12" ht="105.75" customHeight="1">
      <c r="A65" s="346"/>
      <c r="B65" s="299"/>
      <c r="C65" s="490"/>
      <c r="D65" s="491"/>
      <c r="E65" s="288"/>
      <c r="F65" s="288"/>
      <c r="G65" s="288"/>
      <c r="H65" s="494"/>
      <c r="I65" s="302"/>
      <c r="J65" s="442"/>
      <c r="K65" s="442"/>
      <c r="L65" s="348"/>
    </row>
    <row r="66" spans="1:12" ht="14.25">
      <c r="A66" s="347"/>
      <c r="B66" s="227" t="s">
        <v>8</v>
      </c>
      <c r="C66" s="295">
        <f>SUM(H63)</f>
        <v>22253.97</v>
      </c>
      <c r="D66" s="296"/>
      <c r="E66" s="296"/>
      <c r="F66" s="296"/>
      <c r="G66" s="296"/>
      <c r="H66" s="297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292">
        <v>11</v>
      </c>
      <c r="B67" s="298" t="s">
        <v>18</v>
      </c>
      <c r="C67" s="382" t="s">
        <v>131</v>
      </c>
      <c r="D67" s="382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280"/>
    </row>
    <row r="68" spans="1:12" ht="61.5" customHeight="1">
      <c r="A68" s="292"/>
      <c r="B68" s="299"/>
      <c r="C68" s="382" t="s">
        <v>132</v>
      </c>
      <c r="D68" s="382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281"/>
    </row>
    <row r="69" spans="1:12" ht="39.75" customHeight="1">
      <c r="A69" s="292"/>
      <c r="B69" s="299"/>
      <c r="C69" s="282" t="s">
        <v>133</v>
      </c>
      <c r="D69" s="283"/>
      <c r="E69" s="286">
        <v>750</v>
      </c>
      <c r="F69" s="286">
        <v>75075</v>
      </c>
      <c r="G69" s="62">
        <v>4210</v>
      </c>
      <c r="H69" s="192">
        <v>361.69</v>
      </c>
      <c r="I69" s="35"/>
      <c r="J69" s="22"/>
      <c r="K69" s="143"/>
      <c r="L69" s="281"/>
    </row>
    <row r="70" spans="1:12" ht="37.5" customHeight="1">
      <c r="A70" s="292"/>
      <c r="B70" s="299"/>
      <c r="C70" s="284"/>
      <c r="D70" s="285"/>
      <c r="E70" s="287"/>
      <c r="F70" s="287"/>
      <c r="G70" s="62">
        <v>4300</v>
      </c>
      <c r="H70" s="192">
        <v>361.69</v>
      </c>
      <c r="I70" s="35"/>
      <c r="J70" s="22"/>
      <c r="K70" s="143"/>
      <c r="L70" s="281"/>
    </row>
    <row r="71" spans="1:12" ht="14.25" customHeight="1">
      <c r="A71" s="292"/>
      <c r="B71" s="227" t="s">
        <v>8</v>
      </c>
      <c r="C71" s="413">
        <f>SUM(H67:H70)</f>
        <v>24467.509999999995</v>
      </c>
      <c r="D71" s="417"/>
      <c r="E71" s="417"/>
      <c r="F71" s="417"/>
      <c r="G71" s="417"/>
      <c r="H71" s="418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292">
        <v>12</v>
      </c>
      <c r="B72" s="228" t="s">
        <v>19</v>
      </c>
      <c r="C72" s="293" t="s">
        <v>154</v>
      </c>
      <c r="D72" s="294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292"/>
      <c r="B73" s="227" t="s">
        <v>8</v>
      </c>
      <c r="C73" s="289">
        <f>SUM(H72)</f>
        <v>19407.990000000002</v>
      </c>
      <c r="D73" s="381"/>
      <c r="E73" s="381"/>
      <c r="F73" s="381"/>
      <c r="G73" s="381"/>
      <c r="H73" s="416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292">
        <v>13</v>
      </c>
      <c r="B74" s="354" t="s">
        <v>20</v>
      </c>
      <c r="C74" s="282" t="s">
        <v>125</v>
      </c>
      <c r="D74" s="283"/>
      <c r="E74" s="286">
        <v>926</v>
      </c>
      <c r="F74" s="286">
        <v>92695</v>
      </c>
      <c r="G74" s="286">
        <v>6050</v>
      </c>
      <c r="H74" s="483">
        <v>25200</v>
      </c>
      <c r="I74" s="301"/>
      <c r="J74" s="440"/>
      <c r="K74" s="440"/>
      <c r="L74" s="280"/>
    </row>
    <row r="75" spans="1:12" ht="59.45" customHeight="1">
      <c r="A75" s="292"/>
      <c r="B75" s="354"/>
      <c r="C75" s="320"/>
      <c r="D75" s="321"/>
      <c r="E75" s="307"/>
      <c r="F75" s="307"/>
      <c r="G75" s="307"/>
      <c r="H75" s="484"/>
      <c r="I75" s="306"/>
      <c r="J75" s="441"/>
      <c r="K75" s="441"/>
      <c r="L75" s="281"/>
    </row>
    <row r="76" spans="1:12" ht="25.5" customHeight="1">
      <c r="A76" s="292"/>
      <c r="B76" s="354"/>
      <c r="C76" s="284"/>
      <c r="D76" s="285"/>
      <c r="E76" s="287"/>
      <c r="F76" s="287"/>
      <c r="G76" s="287"/>
      <c r="H76" s="485"/>
      <c r="I76" s="302"/>
      <c r="J76" s="442"/>
      <c r="K76" s="442"/>
      <c r="L76" s="281"/>
    </row>
    <row r="77" spans="1:12" ht="90" customHeight="1">
      <c r="A77" s="292"/>
      <c r="B77" s="354"/>
      <c r="C77" s="293" t="s">
        <v>185</v>
      </c>
      <c r="D77" s="294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281"/>
    </row>
    <row r="78" spans="1:12" ht="36" customHeight="1">
      <c r="A78" s="292"/>
      <c r="B78" s="354"/>
      <c r="C78" s="334" t="s">
        <v>126</v>
      </c>
      <c r="D78" s="335"/>
      <c r="E78" s="286">
        <v>750</v>
      </c>
      <c r="F78" s="286">
        <v>75075</v>
      </c>
      <c r="G78" s="157">
        <v>4210</v>
      </c>
      <c r="H78" s="192">
        <v>753.59</v>
      </c>
      <c r="I78" s="164"/>
      <c r="J78" s="144"/>
      <c r="K78" s="144"/>
      <c r="L78" s="281"/>
    </row>
    <row r="79" spans="1:12" ht="34.5" customHeight="1">
      <c r="A79" s="292"/>
      <c r="B79" s="354"/>
      <c r="C79" s="336"/>
      <c r="D79" s="337"/>
      <c r="E79" s="287"/>
      <c r="F79" s="287"/>
      <c r="G79" s="121">
        <v>4300</v>
      </c>
      <c r="H79" s="192">
        <v>753.58</v>
      </c>
      <c r="I79" s="131"/>
      <c r="J79" s="22"/>
      <c r="K79" s="143"/>
      <c r="L79" s="281"/>
    </row>
    <row r="80" spans="1:12" ht="15" customHeight="1">
      <c r="A80" s="292"/>
      <c r="B80" s="227" t="s">
        <v>8</v>
      </c>
      <c r="C80" s="289">
        <f>SUM(H74:H79)</f>
        <v>36207.17</v>
      </c>
      <c r="D80" s="381"/>
      <c r="E80" s="381"/>
      <c r="F80" s="381"/>
      <c r="G80" s="381"/>
      <c r="H80" s="416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292">
        <v>14</v>
      </c>
      <c r="B81" s="354" t="s">
        <v>21</v>
      </c>
      <c r="C81" s="376" t="s">
        <v>155</v>
      </c>
      <c r="D81" s="377"/>
      <c r="E81" s="379">
        <v>926</v>
      </c>
      <c r="F81" s="379">
        <v>92605</v>
      </c>
      <c r="G81" s="379">
        <v>6050</v>
      </c>
      <c r="H81" s="516">
        <v>30111.51</v>
      </c>
      <c r="I81" s="410"/>
      <c r="J81" s="495"/>
      <c r="K81" s="495"/>
      <c r="L81" s="397"/>
    </row>
    <row r="82" spans="1:12" ht="9.75" customHeight="1">
      <c r="A82" s="292"/>
      <c r="B82" s="354"/>
      <c r="C82" s="399"/>
      <c r="D82" s="400"/>
      <c r="E82" s="403"/>
      <c r="F82" s="403"/>
      <c r="G82" s="403"/>
      <c r="H82" s="517"/>
      <c r="I82" s="411"/>
      <c r="J82" s="515"/>
      <c r="K82" s="515"/>
      <c r="L82" s="398"/>
    </row>
    <row r="83" spans="1:12" ht="23.25" hidden="1" customHeight="1">
      <c r="A83" s="292"/>
      <c r="B83" s="354"/>
      <c r="C83" s="399"/>
      <c r="D83" s="400"/>
      <c r="E83" s="403"/>
      <c r="F83" s="403"/>
      <c r="G83" s="403"/>
      <c r="H83" s="517"/>
      <c r="I83" s="411"/>
      <c r="J83" s="515"/>
      <c r="K83" s="515"/>
      <c r="L83" s="398"/>
    </row>
    <row r="84" spans="1:12" ht="23.25" hidden="1" customHeight="1">
      <c r="A84" s="292"/>
      <c r="B84" s="354"/>
      <c r="C84" s="399"/>
      <c r="D84" s="400"/>
      <c r="E84" s="403"/>
      <c r="F84" s="403"/>
      <c r="G84" s="403"/>
      <c r="H84" s="517"/>
      <c r="I84" s="411"/>
      <c r="J84" s="515"/>
      <c r="K84" s="515"/>
      <c r="L84" s="398"/>
    </row>
    <row r="85" spans="1:12" ht="33.75" hidden="1" customHeight="1">
      <c r="A85" s="292"/>
      <c r="B85" s="354"/>
      <c r="C85" s="399"/>
      <c r="D85" s="400"/>
      <c r="E85" s="403"/>
      <c r="F85" s="403"/>
      <c r="G85" s="403"/>
      <c r="H85" s="517"/>
      <c r="I85" s="411"/>
      <c r="J85" s="515"/>
      <c r="K85" s="515"/>
      <c r="L85" s="398"/>
    </row>
    <row r="86" spans="1:12" ht="33.75" hidden="1" customHeight="1">
      <c r="A86" s="292"/>
      <c r="B86" s="354"/>
      <c r="C86" s="399"/>
      <c r="D86" s="400"/>
      <c r="E86" s="403"/>
      <c r="F86" s="403"/>
      <c r="G86" s="403"/>
      <c r="H86" s="517"/>
      <c r="I86" s="411"/>
      <c r="J86" s="515"/>
      <c r="K86" s="515"/>
      <c r="L86" s="398"/>
    </row>
    <row r="87" spans="1:12" ht="33.75" customHeight="1">
      <c r="A87" s="292"/>
      <c r="B87" s="409"/>
      <c r="C87" s="399"/>
      <c r="D87" s="400"/>
      <c r="E87" s="403"/>
      <c r="F87" s="403"/>
      <c r="G87" s="403"/>
      <c r="H87" s="517"/>
      <c r="I87" s="411"/>
      <c r="J87" s="515"/>
      <c r="K87" s="515"/>
      <c r="L87" s="398"/>
    </row>
    <row r="88" spans="1:12" ht="15" customHeight="1">
      <c r="A88" s="292"/>
      <c r="B88" s="354"/>
      <c r="C88" s="401"/>
      <c r="D88" s="402"/>
      <c r="E88" s="380"/>
      <c r="F88" s="380"/>
      <c r="G88" s="380"/>
      <c r="H88" s="518"/>
      <c r="I88" s="412"/>
      <c r="J88" s="496"/>
      <c r="K88" s="496"/>
      <c r="L88" s="398"/>
    </row>
    <row r="89" spans="1:12" s="14" customFormat="1" ht="12.75" customHeight="1">
      <c r="A89" s="292"/>
      <c r="B89" s="354"/>
      <c r="C89" s="376" t="s">
        <v>177</v>
      </c>
      <c r="D89" s="377"/>
      <c r="E89" s="379">
        <v>750</v>
      </c>
      <c r="F89" s="379">
        <v>75075</v>
      </c>
      <c r="G89" s="379">
        <v>4210</v>
      </c>
      <c r="H89" s="516">
        <v>775</v>
      </c>
      <c r="I89" s="410"/>
      <c r="J89" s="495"/>
      <c r="K89" s="495"/>
      <c r="L89" s="398"/>
    </row>
    <row r="90" spans="1:12" s="14" customFormat="1" ht="24" customHeight="1">
      <c r="A90" s="292"/>
      <c r="B90" s="354"/>
      <c r="C90" s="399"/>
      <c r="D90" s="400"/>
      <c r="E90" s="403"/>
      <c r="F90" s="403"/>
      <c r="G90" s="380"/>
      <c r="H90" s="518"/>
      <c r="I90" s="412"/>
      <c r="J90" s="496"/>
      <c r="K90" s="496"/>
      <c r="L90" s="398"/>
    </row>
    <row r="91" spans="1:12" ht="38.25" customHeight="1">
      <c r="A91" s="292"/>
      <c r="B91" s="354"/>
      <c r="C91" s="401"/>
      <c r="D91" s="402"/>
      <c r="E91" s="380"/>
      <c r="F91" s="380"/>
      <c r="G91" s="105">
        <v>4300</v>
      </c>
      <c r="H91" s="195">
        <v>775</v>
      </c>
      <c r="I91" s="106"/>
      <c r="J91" s="107"/>
      <c r="K91" s="107"/>
      <c r="L91" s="398"/>
    </row>
    <row r="92" spans="1:12">
      <c r="A92" s="292"/>
      <c r="B92" s="227" t="s">
        <v>8</v>
      </c>
      <c r="C92" s="413">
        <f>SUM(H81:H91)</f>
        <v>31661.51</v>
      </c>
      <c r="D92" s="414"/>
      <c r="E92" s="414"/>
      <c r="F92" s="414"/>
      <c r="G92" s="414"/>
      <c r="H92" s="415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298" t="s">
        <v>22</v>
      </c>
      <c r="C93" s="391" t="s">
        <v>156</v>
      </c>
      <c r="D93" s="392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299"/>
      <c r="C94" s="322" t="s">
        <v>157</v>
      </c>
      <c r="D94" s="393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299"/>
      <c r="C95" s="326" t="s">
        <v>178</v>
      </c>
      <c r="D95" s="327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299"/>
      <c r="C96" s="334" t="s">
        <v>158</v>
      </c>
      <c r="D96" s="335"/>
      <c r="E96" s="338">
        <v>750</v>
      </c>
      <c r="F96" s="338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292">
        <v>15</v>
      </c>
      <c r="B97" s="300"/>
      <c r="C97" s="336"/>
      <c r="D97" s="337"/>
      <c r="E97" s="340"/>
      <c r="F97" s="340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292"/>
      <c r="B98" s="227" t="s">
        <v>8</v>
      </c>
      <c r="C98" s="295">
        <f>SUM(H93:H97)</f>
        <v>18143.11</v>
      </c>
      <c r="D98" s="296"/>
      <c r="E98" s="296"/>
      <c r="F98" s="296"/>
      <c r="G98" s="296"/>
      <c r="H98" s="297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292">
        <v>16</v>
      </c>
      <c r="B99" s="298" t="s">
        <v>23</v>
      </c>
      <c r="C99" s="282" t="s">
        <v>159</v>
      </c>
      <c r="D99" s="283"/>
      <c r="E99" s="286">
        <v>926</v>
      </c>
      <c r="F99" s="286">
        <v>92695</v>
      </c>
      <c r="G99" s="286">
        <v>6050</v>
      </c>
      <c r="H99" s="483">
        <v>35027.480000000003</v>
      </c>
      <c r="I99" s="301"/>
      <c r="J99" s="440"/>
      <c r="K99" s="440"/>
      <c r="L99" s="280"/>
    </row>
    <row r="100" spans="1:12" ht="22.5" customHeight="1">
      <c r="A100" s="292"/>
      <c r="B100" s="299"/>
      <c r="C100" s="320"/>
      <c r="D100" s="321"/>
      <c r="E100" s="307"/>
      <c r="F100" s="307"/>
      <c r="G100" s="307"/>
      <c r="H100" s="484"/>
      <c r="I100" s="306"/>
      <c r="J100" s="441"/>
      <c r="K100" s="441"/>
      <c r="L100" s="281"/>
    </row>
    <row r="101" spans="1:12" ht="33.75" hidden="1" customHeight="1">
      <c r="A101" s="292"/>
      <c r="B101" s="299"/>
      <c r="C101" s="320"/>
      <c r="D101" s="321"/>
      <c r="E101" s="307"/>
      <c r="F101" s="307"/>
      <c r="G101" s="307"/>
      <c r="H101" s="484"/>
      <c r="I101" s="306"/>
      <c r="J101" s="441"/>
      <c r="K101" s="441"/>
      <c r="L101" s="281"/>
    </row>
    <row r="102" spans="1:12" ht="24.75" hidden="1" customHeight="1">
      <c r="A102" s="292"/>
      <c r="B102" s="299"/>
      <c r="C102" s="320"/>
      <c r="D102" s="321"/>
      <c r="E102" s="307"/>
      <c r="F102" s="307"/>
      <c r="G102" s="307"/>
      <c r="H102" s="484"/>
      <c r="I102" s="306"/>
      <c r="J102" s="441"/>
      <c r="K102" s="441"/>
      <c r="L102" s="281"/>
    </row>
    <row r="103" spans="1:12" ht="6" hidden="1" customHeight="1">
      <c r="A103" s="292"/>
      <c r="B103" s="299"/>
      <c r="C103" s="320"/>
      <c r="D103" s="321"/>
      <c r="E103" s="307"/>
      <c r="F103" s="307"/>
      <c r="G103" s="307"/>
      <c r="H103" s="484"/>
      <c r="I103" s="306"/>
      <c r="J103" s="441"/>
      <c r="K103" s="441"/>
      <c r="L103" s="281"/>
    </row>
    <row r="104" spans="1:12" ht="28.5" hidden="1" customHeight="1">
      <c r="A104" s="292"/>
      <c r="B104" s="299"/>
      <c r="C104" s="320"/>
      <c r="D104" s="321"/>
      <c r="E104" s="307"/>
      <c r="F104" s="307"/>
      <c r="G104" s="307"/>
      <c r="H104" s="484"/>
      <c r="I104" s="306"/>
      <c r="J104" s="441"/>
      <c r="K104" s="441"/>
      <c r="L104" s="281"/>
    </row>
    <row r="105" spans="1:12" ht="26.25" hidden="1" customHeight="1">
      <c r="A105" s="292"/>
      <c r="B105" s="299"/>
      <c r="C105" s="320"/>
      <c r="D105" s="321"/>
      <c r="E105" s="307"/>
      <c r="F105" s="307"/>
      <c r="G105" s="307"/>
      <c r="H105" s="484"/>
      <c r="I105" s="306"/>
      <c r="J105" s="441"/>
      <c r="K105" s="441"/>
      <c r="L105" s="281"/>
    </row>
    <row r="106" spans="1:12" ht="9" customHeight="1">
      <c r="A106" s="292"/>
      <c r="B106" s="299"/>
      <c r="C106" s="284"/>
      <c r="D106" s="285"/>
      <c r="E106" s="287"/>
      <c r="F106" s="287"/>
      <c r="G106" s="287"/>
      <c r="H106" s="485"/>
      <c r="I106" s="302"/>
      <c r="J106" s="442"/>
      <c r="K106" s="442"/>
      <c r="L106" s="281"/>
    </row>
    <row r="107" spans="1:12" ht="38.25" customHeight="1">
      <c r="A107" s="292"/>
      <c r="B107" s="299"/>
      <c r="C107" s="293" t="s">
        <v>58</v>
      </c>
      <c r="D107" s="294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281"/>
    </row>
    <row r="108" spans="1:12" ht="38.25" customHeight="1">
      <c r="A108" s="292"/>
      <c r="B108" s="299"/>
      <c r="C108" s="341" t="s">
        <v>160</v>
      </c>
      <c r="D108" s="342"/>
      <c r="E108" s="286">
        <v>750</v>
      </c>
      <c r="F108" s="286">
        <v>75075</v>
      </c>
      <c r="G108" s="121">
        <v>4210</v>
      </c>
      <c r="H108" s="192">
        <v>500</v>
      </c>
      <c r="I108" s="131"/>
      <c r="J108" s="22"/>
      <c r="K108" s="143"/>
      <c r="L108" s="281"/>
    </row>
    <row r="109" spans="1:12" ht="30" customHeight="1">
      <c r="A109" s="292"/>
      <c r="B109" s="300"/>
      <c r="C109" s="343"/>
      <c r="D109" s="344"/>
      <c r="E109" s="287"/>
      <c r="F109" s="287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292"/>
      <c r="B110" s="227" t="s">
        <v>8</v>
      </c>
      <c r="C110" s="295">
        <f>SUM(H99:H109)</f>
        <v>39527.480000000003</v>
      </c>
      <c r="D110" s="296"/>
      <c r="E110" s="296"/>
      <c r="F110" s="296"/>
      <c r="G110" s="296"/>
      <c r="H110" s="297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292">
        <v>17</v>
      </c>
      <c r="B111" s="298" t="s">
        <v>24</v>
      </c>
      <c r="C111" s="293" t="s">
        <v>161</v>
      </c>
      <c r="D111" s="294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280"/>
    </row>
    <row r="112" spans="1:12" ht="36" customHeight="1">
      <c r="A112" s="292"/>
      <c r="B112" s="299"/>
      <c r="C112" s="341" t="s">
        <v>162</v>
      </c>
      <c r="D112" s="342"/>
      <c r="E112" s="286">
        <v>750</v>
      </c>
      <c r="F112" s="388">
        <v>75075</v>
      </c>
      <c r="G112" s="62">
        <v>4210</v>
      </c>
      <c r="H112" s="199">
        <v>405</v>
      </c>
      <c r="I112" s="35"/>
      <c r="J112" s="144"/>
      <c r="K112" s="147"/>
      <c r="L112" s="385"/>
    </row>
    <row r="113" spans="1:12" ht="12.6" hidden="1" customHeight="1">
      <c r="A113" s="292"/>
      <c r="B113" s="299"/>
      <c r="C113" s="386"/>
      <c r="D113" s="387"/>
      <c r="E113" s="307"/>
      <c r="F113" s="389"/>
      <c r="G113" s="62"/>
      <c r="H113" s="199"/>
      <c r="I113" s="35"/>
      <c r="J113" s="144"/>
      <c r="K113" s="147"/>
      <c r="L113" s="385"/>
    </row>
    <row r="114" spans="1:12" ht="32.25" customHeight="1">
      <c r="A114" s="292"/>
      <c r="B114" s="300"/>
      <c r="C114" s="343"/>
      <c r="D114" s="344"/>
      <c r="E114" s="287"/>
      <c r="F114" s="390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292"/>
      <c r="B115" s="227" t="s">
        <v>8</v>
      </c>
      <c r="C115" s="383">
        <f>SUM(H111:H114)</f>
        <v>16206</v>
      </c>
      <c r="D115" s="383"/>
      <c r="E115" s="383"/>
      <c r="F115" s="383"/>
      <c r="G115" s="384"/>
      <c r="H115" s="384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298" t="s">
        <v>25</v>
      </c>
      <c r="C116" s="382" t="s">
        <v>163</v>
      </c>
      <c r="D116" s="382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299"/>
      <c r="C117" s="382" t="s">
        <v>164</v>
      </c>
      <c r="D117" s="382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299"/>
      <c r="C118" s="334" t="s">
        <v>165</v>
      </c>
      <c r="D118" s="335"/>
      <c r="E118" s="286">
        <v>750</v>
      </c>
      <c r="F118" s="286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300"/>
      <c r="C119" s="336"/>
      <c r="D119" s="337"/>
      <c r="E119" s="287"/>
      <c r="F119" s="287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497">
        <f>SUM(H116:H119)</f>
        <v>20712.400000000001</v>
      </c>
      <c r="F120" s="497"/>
      <c r="G120" s="497"/>
      <c r="H120" s="498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292">
        <v>19</v>
      </c>
      <c r="B121" s="354" t="s">
        <v>26</v>
      </c>
      <c r="C121" s="376" t="s">
        <v>166</v>
      </c>
      <c r="D121" s="377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280"/>
    </row>
    <row r="122" spans="1:12" ht="14.25" hidden="1" customHeight="1">
      <c r="A122" s="292"/>
      <c r="B122" s="354"/>
      <c r="C122" s="114"/>
      <c r="D122" s="115"/>
      <c r="E122" s="116"/>
      <c r="F122" s="116"/>
      <c r="G122" s="116"/>
      <c r="H122" s="201"/>
      <c r="I122" s="117"/>
      <c r="J122" s="118"/>
      <c r="K122" s="118"/>
      <c r="L122" s="281"/>
    </row>
    <row r="123" spans="1:12" ht="25.5" customHeight="1">
      <c r="A123" s="292"/>
      <c r="B123" s="354"/>
      <c r="C123" s="378" t="s">
        <v>167</v>
      </c>
      <c r="D123" s="378"/>
      <c r="E123" s="379">
        <v>750</v>
      </c>
      <c r="F123" s="379">
        <v>75075</v>
      </c>
      <c r="G123" s="62">
        <v>4210</v>
      </c>
      <c r="H123" s="192">
        <v>446.66</v>
      </c>
      <c r="I123" s="35"/>
      <c r="J123" s="147"/>
      <c r="K123" s="147"/>
      <c r="L123" s="281"/>
    </row>
    <row r="124" spans="1:12" ht="41.25" customHeight="1">
      <c r="A124" s="292"/>
      <c r="B124" s="354"/>
      <c r="C124" s="378"/>
      <c r="D124" s="378"/>
      <c r="E124" s="380"/>
      <c r="F124" s="380"/>
      <c r="G124" s="105">
        <v>4300</v>
      </c>
      <c r="H124" s="195">
        <v>446.66</v>
      </c>
      <c r="I124" s="106"/>
      <c r="J124" s="107"/>
      <c r="K124" s="107"/>
      <c r="L124" s="281"/>
    </row>
    <row r="125" spans="1:12">
      <c r="A125" s="292"/>
      <c r="B125" s="227" t="s">
        <v>8</v>
      </c>
      <c r="C125" s="213"/>
      <c r="D125" s="208"/>
      <c r="E125" s="414">
        <f>SUM(H121:H124)</f>
        <v>17866.419999999998</v>
      </c>
      <c r="F125" s="417">
        <f t="shared" ref="F125:H125" si="0">SUM(F121:F124)</f>
        <v>135091</v>
      </c>
      <c r="G125" s="417">
        <f t="shared" si="0"/>
        <v>14560</v>
      </c>
      <c r="H125" s="418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292">
        <v>20</v>
      </c>
      <c r="B126" s="354" t="s">
        <v>27</v>
      </c>
      <c r="C126" s="282" t="s">
        <v>168</v>
      </c>
      <c r="D126" s="283"/>
      <c r="E126" s="286">
        <v>600</v>
      </c>
      <c r="F126" s="286">
        <v>60016</v>
      </c>
      <c r="G126" s="286">
        <v>6050</v>
      </c>
      <c r="H126" s="483">
        <v>19447.52</v>
      </c>
      <c r="I126" s="301"/>
      <c r="J126" s="440"/>
      <c r="K126" s="440"/>
      <c r="L126" s="280"/>
    </row>
    <row r="127" spans="1:12" ht="3.6" customHeight="1">
      <c r="A127" s="292"/>
      <c r="B127" s="354"/>
      <c r="C127" s="320"/>
      <c r="D127" s="321"/>
      <c r="E127" s="307"/>
      <c r="F127" s="307"/>
      <c r="G127" s="307"/>
      <c r="H127" s="484"/>
      <c r="I127" s="306"/>
      <c r="J127" s="441"/>
      <c r="K127" s="441"/>
      <c r="L127" s="281"/>
    </row>
    <row r="128" spans="1:12" ht="22.5" customHeight="1">
      <c r="A128" s="292"/>
      <c r="B128" s="354"/>
      <c r="C128" s="284"/>
      <c r="D128" s="285"/>
      <c r="E128" s="287"/>
      <c r="F128" s="287"/>
      <c r="G128" s="287"/>
      <c r="H128" s="485"/>
      <c r="I128" s="302"/>
      <c r="J128" s="442"/>
      <c r="K128" s="442"/>
      <c r="L128" s="281"/>
    </row>
    <row r="129" spans="1:12" ht="14.25">
      <c r="A129" s="292"/>
      <c r="B129" s="227" t="s">
        <v>8</v>
      </c>
      <c r="C129" s="295">
        <f>SUM(H126:H128)</f>
        <v>19447.52</v>
      </c>
      <c r="D129" s="296"/>
      <c r="E129" s="296"/>
      <c r="F129" s="296"/>
      <c r="G129" s="296"/>
      <c r="H129" s="297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292">
        <v>21</v>
      </c>
      <c r="B130" s="354" t="s">
        <v>35</v>
      </c>
      <c r="C130" s="282" t="s">
        <v>188</v>
      </c>
      <c r="D130" s="283"/>
      <c r="E130" s="286">
        <v>600</v>
      </c>
      <c r="F130" s="286">
        <v>60016</v>
      </c>
      <c r="G130" s="286">
        <v>6050</v>
      </c>
      <c r="H130" s="483">
        <v>18696.5</v>
      </c>
      <c r="I130" s="301"/>
      <c r="J130" s="440"/>
      <c r="K130" s="440"/>
      <c r="L130" s="280"/>
    </row>
    <row r="131" spans="1:12" ht="34.5" customHeight="1">
      <c r="A131" s="292"/>
      <c r="B131" s="354"/>
      <c r="C131" s="320"/>
      <c r="D131" s="321"/>
      <c r="E131" s="307"/>
      <c r="F131" s="307"/>
      <c r="G131" s="307"/>
      <c r="H131" s="484"/>
      <c r="I131" s="306"/>
      <c r="J131" s="441"/>
      <c r="K131" s="441"/>
      <c r="L131" s="281"/>
    </row>
    <row r="132" spans="1:12" ht="27" customHeight="1">
      <c r="A132" s="292"/>
      <c r="B132" s="354"/>
      <c r="C132" s="284"/>
      <c r="D132" s="285"/>
      <c r="E132" s="287"/>
      <c r="F132" s="287"/>
      <c r="G132" s="287"/>
      <c r="H132" s="485"/>
      <c r="I132" s="302"/>
      <c r="J132" s="442"/>
      <c r="K132" s="442"/>
      <c r="L132" s="281"/>
    </row>
    <row r="133" spans="1:12">
      <c r="A133" s="292"/>
      <c r="B133" s="227" t="s">
        <v>8</v>
      </c>
      <c r="C133" s="351">
        <f>SUM(H130:H132)</f>
        <v>18696.5</v>
      </c>
      <c r="D133" s="352"/>
      <c r="E133" s="352"/>
      <c r="F133" s="352"/>
      <c r="G133" s="352"/>
      <c r="H133" s="353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292">
        <v>22</v>
      </c>
      <c r="B134" s="298" t="s">
        <v>28</v>
      </c>
      <c r="C134" s="355" t="s">
        <v>169</v>
      </c>
      <c r="D134" s="356"/>
      <c r="E134" s="361">
        <v>926</v>
      </c>
      <c r="F134" s="361">
        <v>92695</v>
      </c>
      <c r="G134" s="361">
        <v>6050</v>
      </c>
      <c r="H134" s="501">
        <v>8900</v>
      </c>
      <c r="I134" s="301"/>
      <c r="J134" s="440"/>
      <c r="K134" s="440"/>
      <c r="L134" s="280"/>
    </row>
    <row r="135" spans="1:12" ht="51" customHeight="1">
      <c r="A135" s="292"/>
      <c r="B135" s="299"/>
      <c r="C135" s="357"/>
      <c r="D135" s="358"/>
      <c r="E135" s="362"/>
      <c r="F135" s="362"/>
      <c r="G135" s="362"/>
      <c r="H135" s="527"/>
      <c r="I135" s="306"/>
      <c r="J135" s="441"/>
      <c r="K135" s="441"/>
      <c r="L135" s="281"/>
    </row>
    <row r="136" spans="1:12" ht="5.25" customHeight="1">
      <c r="A136" s="292"/>
      <c r="B136" s="299"/>
      <c r="C136" s="357"/>
      <c r="D136" s="358"/>
      <c r="E136" s="362"/>
      <c r="F136" s="362"/>
      <c r="G136" s="362"/>
      <c r="H136" s="527"/>
      <c r="I136" s="306"/>
      <c r="J136" s="441"/>
      <c r="K136" s="441"/>
      <c r="L136" s="281"/>
    </row>
    <row r="137" spans="1:12" ht="58.5" customHeight="1">
      <c r="A137" s="292"/>
      <c r="B137" s="299"/>
      <c r="C137" s="359"/>
      <c r="D137" s="360"/>
      <c r="E137" s="363"/>
      <c r="F137" s="363"/>
      <c r="G137" s="363"/>
      <c r="H137" s="502"/>
      <c r="I137" s="302"/>
      <c r="J137" s="442"/>
      <c r="K137" s="442"/>
      <c r="L137" s="281"/>
    </row>
    <row r="138" spans="1:12" ht="54.6" customHeight="1">
      <c r="A138" s="292"/>
      <c r="B138" s="299"/>
      <c r="C138" s="499" t="s">
        <v>170</v>
      </c>
      <c r="D138" s="500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281"/>
    </row>
    <row r="139" spans="1:12" ht="24" customHeight="1">
      <c r="A139" s="292"/>
      <c r="B139" s="299"/>
      <c r="C139" s="355" t="s">
        <v>63</v>
      </c>
      <c r="D139" s="367"/>
      <c r="E139" s="370">
        <v>750</v>
      </c>
      <c r="F139" s="370">
        <v>75075</v>
      </c>
      <c r="G139" s="370">
        <v>4210</v>
      </c>
      <c r="H139" s="501">
        <v>525</v>
      </c>
      <c r="I139" s="301"/>
      <c r="J139" s="440"/>
      <c r="K139" s="440"/>
      <c r="L139" s="281"/>
    </row>
    <row r="140" spans="1:12" ht="21.6" customHeight="1">
      <c r="A140" s="292"/>
      <c r="B140" s="299"/>
      <c r="C140" s="357"/>
      <c r="D140" s="368"/>
      <c r="E140" s="370"/>
      <c r="F140" s="370"/>
      <c r="G140" s="370"/>
      <c r="H140" s="502"/>
      <c r="I140" s="302"/>
      <c r="J140" s="442"/>
      <c r="K140" s="442"/>
      <c r="L140" s="281"/>
    </row>
    <row r="141" spans="1:12" ht="22.9" customHeight="1">
      <c r="A141" s="292"/>
      <c r="B141" s="300"/>
      <c r="C141" s="359"/>
      <c r="D141" s="369"/>
      <c r="E141" s="370"/>
      <c r="F141" s="370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292"/>
      <c r="B142" s="227" t="s">
        <v>8</v>
      </c>
      <c r="C142" s="215"/>
      <c r="D142" s="214"/>
      <c r="E142" s="349">
        <f>SUM(H134:H141)</f>
        <v>23004.989999999998</v>
      </c>
      <c r="F142" s="349"/>
      <c r="G142" s="349"/>
      <c r="H142" s="350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345">
        <v>23</v>
      </c>
      <c r="B143" s="298" t="s">
        <v>29</v>
      </c>
      <c r="C143" s="282" t="s">
        <v>171</v>
      </c>
      <c r="D143" s="283"/>
      <c r="E143" s="288">
        <v>926</v>
      </c>
      <c r="F143" s="288">
        <v>92695</v>
      </c>
      <c r="G143" s="288">
        <v>6050</v>
      </c>
      <c r="H143" s="483">
        <v>19763.740000000002</v>
      </c>
      <c r="I143" s="301"/>
      <c r="J143" s="440"/>
      <c r="K143" s="440"/>
      <c r="L143" s="280"/>
    </row>
    <row r="144" spans="1:12" ht="17.25" customHeight="1">
      <c r="A144" s="346"/>
      <c r="B144" s="299"/>
      <c r="C144" s="320"/>
      <c r="D144" s="321"/>
      <c r="E144" s="288"/>
      <c r="F144" s="288"/>
      <c r="G144" s="288"/>
      <c r="H144" s="484"/>
      <c r="I144" s="306"/>
      <c r="J144" s="441"/>
      <c r="K144" s="441"/>
      <c r="L144" s="281"/>
    </row>
    <row r="145" spans="1:12" ht="40.5" customHeight="1">
      <c r="A145" s="346"/>
      <c r="B145" s="300"/>
      <c r="C145" s="284"/>
      <c r="D145" s="285"/>
      <c r="E145" s="288"/>
      <c r="F145" s="288"/>
      <c r="G145" s="288"/>
      <c r="H145" s="485"/>
      <c r="I145" s="302"/>
      <c r="J145" s="442"/>
      <c r="K145" s="442"/>
      <c r="L145" s="348"/>
    </row>
    <row r="146" spans="1:12" ht="14.25">
      <c r="A146" s="347"/>
      <c r="B146" s="227" t="s">
        <v>8</v>
      </c>
      <c r="C146" s="289">
        <f>SUM(H143:H143)</f>
        <v>19763.740000000002</v>
      </c>
      <c r="D146" s="290"/>
      <c r="E146" s="290"/>
      <c r="F146" s="290"/>
      <c r="G146" s="290"/>
      <c r="H146" s="291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292">
        <v>24</v>
      </c>
      <c r="B147" s="298" t="s">
        <v>30</v>
      </c>
      <c r="C147" s="293" t="s">
        <v>65</v>
      </c>
      <c r="D147" s="294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280"/>
    </row>
    <row r="148" spans="1:12" ht="32.25" customHeight="1">
      <c r="A148" s="292"/>
      <c r="B148" s="299"/>
      <c r="C148" s="341" t="s">
        <v>66</v>
      </c>
      <c r="D148" s="342"/>
      <c r="E148" s="286">
        <v>750</v>
      </c>
      <c r="F148" s="286">
        <v>75075</v>
      </c>
      <c r="G148" s="121">
        <v>4210</v>
      </c>
      <c r="H148" s="192">
        <v>300</v>
      </c>
      <c r="I148" s="131"/>
      <c r="J148" s="22"/>
      <c r="K148" s="143"/>
      <c r="L148" s="281"/>
    </row>
    <row r="149" spans="1:12" ht="36.75" customHeight="1">
      <c r="A149" s="292"/>
      <c r="B149" s="299"/>
      <c r="C149" s="343"/>
      <c r="D149" s="344"/>
      <c r="E149" s="287"/>
      <c r="F149" s="287"/>
      <c r="G149" s="121">
        <v>4300</v>
      </c>
      <c r="H149" s="192">
        <v>300</v>
      </c>
      <c r="I149" s="131"/>
      <c r="J149" s="22"/>
      <c r="K149" s="143"/>
      <c r="L149" s="281"/>
    </row>
    <row r="150" spans="1:12" ht="14.25">
      <c r="A150" s="292"/>
      <c r="B150" s="227" t="s">
        <v>8</v>
      </c>
      <c r="C150" s="295">
        <f>SUM(H147:H149)</f>
        <v>12451.16</v>
      </c>
      <c r="D150" s="296"/>
      <c r="E150" s="296"/>
      <c r="F150" s="296"/>
      <c r="G150" s="296"/>
      <c r="H150" s="297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298" t="s">
        <v>31</v>
      </c>
      <c r="C151" s="322" t="s">
        <v>172</v>
      </c>
      <c r="D151" s="323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299"/>
      <c r="C152" s="324" t="s">
        <v>179</v>
      </c>
      <c r="D152" s="325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299"/>
      <c r="C153" s="326" t="s">
        <v>180</v>
      </c>
      <c r="D153" s="327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299"/>
      <c r="C154" s="328" t="s">
        <v>181</v>
      </c>
      <c r="D154" s="329"/>
      <c r="E154" s="332">
        <v>750</v>
      </c>
      <c r="F154" s="332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299"/>
      <c r="C155" s="330"/>
      <c r="D155" s="331"/>
      <c r="E155" s="333"/>
      <c r="F155" s="333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299"/>
      <c r="C156" s="521" t="s">
        <v>186</v>
      </c>
      <c r="D156" s="522"/>
      <c r="E156" s="519">
        <v>750</v>
      </c>
      <c r="F156" s="519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299"/>
      <c r="C157" s="523"/>
      <c r="D157" s="524"/>
      <c r="E157" s="520"/>
      <c r="F157" s="520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12">
        <f>SUM(H151:H157)</f>
        <v>39527.479999999996</v>
      </c>
      <c r="D158" s="513"/>
      <c r="E158" s="513"/>
      <c r="F158" s="513"/>
      <c r="G158" s="513"/>
      <c r="H158" s="514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292">
        <v>26</v>
      </c>
      <c r="B159" s="298" t="s">
        <v>32</v>
      </c>
      <c r="C159" s="282" t="s">
        <v>173</v>
      </c>
      <c r="D159" s="283"/>
      <c r="E159" s="286">
        <v>926</v>
      </c>
      <c r="F159" s="286">
        <v>92695</v>
      </c>
      <c r="G159" s="286">
        <v>6050</v>
      </c>
      <c r="H159" s="503">
        <v>6000</v>
      </c>
      <c r="I159" s="308"/>
      <c r="J159" s="506"/>
      <c r="K159" s="506"/>
      <c r="L159" s="280"/>
    </row>
    <row r="160" spans="1:12" ht="10.9" hidden="1" customHeight="1">
      <c r="A160" s="292"/>
      <c r="B160" s="299"/>
      <c r="C160" s="320"/>
      <c r="D160" s="321"/>
      <c r="E160" s="307"/>
      <c r="F160" s="307"/>
      <c r="G160" s="307"/>
      <c r="H160" s="504"/>
      <c r="I160" s="309"/>
      <c r="J160" s="507"/>
      <c r="K160" s="507"/>
      <c r="L160" s="281"/>
    </row>
    <row r="161" spans="1:15" ht="18.75" customHeight="1">
      <c r="A161" s="292"/>
      <c r="B161" s="299"/>
      <c r="C161" s="320"/>
      <c r="D161" s="321"/>
      <c r="E161" s="307"/>
      <c r="F161" s="307"/>
      <c r="G161" s="307"/>
      <c r="H161" s="504"/>
      <c r="I161" s="309"/>
      <c r="J161" s="507"/>
      <c r="K161" s="507"/>
      <c r="L161" s="281"/>
    </row>
    <row r="162" spans="1:15" ht="15.75" customHeight="1">
      <c r="A162" s="292"/>
      <c r="B162" s="299"/>
      <c r="C162" s="320"/>
      <c r="D162" s="321"/>
      <c r="E162" s="287"/>
      <c r="F162" s="287"/>
      <c r="G162" s="287"/>
      <c r="H162" s="505"/>
      <c r="I162" s="310"/>
      <c r="J162" s="508"/>
      <c r="K162" s="508"/>
      <c r="L162" s="281"/>
    </row>
    <row r="163" spans="1:15" ht="27" customHeight="1">
      <c r="A163" s="292"/>
      <c r="B163" s="299"/>
      <c r="C163" s="282" t="s">
        <v>174</v>
      </c>
      <c r="D163" s="283"/>
      <c r="E163" s="288">
        <v>600</v>
      </c>
      <c r="F163" s="288">
        <v>60016</v>
      </c>
      <c r="G163" s="286">
        <v>6050</v>
      </c>
      <c r="H163" s="483">
        <v>5000</v>
      </c>
      <c r="I163" s="301"/>
      <c r="J163" s="440"/>
      <c r="K163" s="440"/>
      <c r="L163" s="281"/>
    </row>
    <row r="164" spans="1:15" ht="15" hidden="1" customHeight="1">
      <c r="A164" s="292"/>
      <c r="B164" s="299"/>
      <c r="C164" s="320"/>
      <c r="D164" s="321"/>
      <c r="E164" s="288"/>
      <c r="F164" s="288"/>
      <c r="G164" s="307"/>
      <c r="H164" s="484"/>
      <c r="I164" s="306"/>
      <c r="J164" s="441"/>
      <c r="K164" s="441"/>
      <c r="L164" s="281"/>
    </row>
    <row r="165" spans="1:15" ht="16.5" customHeight="1">
      <c r="A165" s="292"/>
      <c r="B165" s="299"/>
      <c r="C165" s="320"/>
      <c r="D165" s="321"/>
      <c r="E165" s="286"/>
      <c r="F165" s="286"/>
      <c r="G165" s="307"/>
      <c r="H165" s="484"/>
      <c r="I165" s="306"/>
      <c r="J165" s="441"/>
      <c r="K165" s="441"/>
      <c r="L165" s="281"/>
    </row>
    <row r="166" spans="1:15" ht="38.25" customHeight="1">
      <c r="A166" s="292"/>
      <c r="B166" s="299"/>
      <c r="C166" s="525" t="s">
        <v>182</v>
      </c>
      <c r="D166" s="526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292"/>
      <c r="B167" s="299"/>
      <c r="C167" s="334" t="s">
        <v>183</v>
      </c>
      <c r="D167" s="335"/>
      <c r="E167" s="286">
        <v>750</v>
      </c>
      <c r="F167" s="286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292"/>
      <c r="B168" s="300"/>
      <c r="C168" s="336"/>
      <c r="D168" s="337"/>
      <c r="E168" s="287"/>
      <c r="F168" s="287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292"/>
      <c r="B169" s="227" t="s">
        <v>8</v>
      </c>
      <c r="C169" s="509">
        <f>SUM(H159:H168)</f>
        <v>20514.760000000002</v>
      </c>
      <c r="D169" s="510"/>
      <c r="E169" s="510"/>
      <c r="F169" s="510"/>
      <c r="G169" s="510"/>
      <c r="H169" s="511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292">
        <v>27</v>
      </c>
      <c r="B170" s="298" t="s">
        <v>33</v>
      </c>
      <c r="C170" s="293" t="s">
        <v>175</v>
      </c>
      <c r="D170" s="294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280"/>
    </row>
    <row r="171" spans="1:15" ht="27.75" customHeight="1">
      <c r="A171" s="292"/>
      <c r="B171" s="299"/>
      <c r="C171" s="282" t="s">
        <v>176</v>
      </c>
      <c r="D171" s="283"/>
      <c r="E171" s="286">
        <v>750</v>
      </c>
      <c r="F171" s="288">
        <v>75075</v>
      </c>
      <c r="G171" s="62">
        <v>4210</v>
      </c>
      <c r="H171" s="35">
        <v>250</v>
      </c>
      <c r="I171" s="35"/>
      <c r="J171" s="147"/>
      <c r="K171" s="147"/>
      <c r="L171" s="281"/>
    </row>
    <row r="172" spans="1:15" ht="30.75" customHeight="1">
      <c r="A172" s="292"/>
      <c r="B172" s="300"/>
      <c r="C172" s="284"/>
      <c r="D172" s="285"/>
      <c r="E172" s="287"/>
      <c r="F172" s="288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292"/>
      <c r="B173" s="227" t="s">
        <v>8</v>
      </c>
      <c r="C173" s="289">
        <f>SUM(H170:H172)</f>
        <v>13399.82</v>
      </c>
      <c r="D173" s="290"/>
      <c r="E173" s="290"/>
      <c r="F173" s="290"/>
      <c r="G173" s="290"/>
      <c r="H173" s="291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292">
        <v>28</v>
      </c>
      <c r="B174" s="229" t="s">
        <v>34</v>
      </c>
      <c r="C174" s="293" t="s">
        <v>127</v>
      </c>
      <c r="D174" s="294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292"/>
      <c r="B175" s="227" t="s">
        <v>8</v>
      </c>
      <c r="C175" s="295">
        <f>SUM(H174:H174)</f>
        <v>39527.480000000003</v>
      </c>
      <c r="D175" s="296"/>
      <c r="E175" s="296"/>
      <c r="F175" s="296"/>
      <c r="G175" s="296"/>
      <c r="H175" s="297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305" t="s">
        <v>37</v>
      </c>
      <c r="B176" s="305"/>
      <c r="C176" s="305"/>
      <c r="D176" s="305"/>
      <c r="E176" s="305"/>
      <c r="F176" s="305"/>
      <c r="G176" s="305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473" t="s">
        <v>118</v>
      </c>
      <c r="I1" s="473"/>
    </row>
    <row r="2" spans="1:14">
      <c r="A2" s="1"/>
      <c r="B2" s="7"/>
      <c r="D2" s="15"/>
      <c r="H2" s="473" t="s">
        <v>117</v>
      </c>
      <c r="I2" s="473"/>
      <c r="J2" s="478"/>
    </row>
    <row r="3" spans="1:14">
      <c r="A3" s="1"/>
      <c r="B3" s="7"/>
      <c r="D3" s="15"/>
      <c r="H3" s="473" t="s">
        <v>40</v>
      </c>
      <c r="I3" s="473"/>
    </row>
    <row r="4" spans="1:14">
      <c r="A4" s="1"/>
      <c r="B4" s="7"/>
      <c r="D4" s="15"/>
      <c r="H4" s="473" t="s">
        <v>116</v>
      </c>
      <c r="I4" s="473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75" t="s">
        <v>2</v>
      </c>
      <c r="D8" s="47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445">
        <v>1</v>
      </c>
      <c r="B9" s="564" t="s">
        <v>7</v>
      </c>
      <c r="C9" s="293" t="s">
        <v>93</v>
      </c>
      <c r="D9" s="294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80"/>
    </row>
    <row r="10" spans="1:14" ht="19.5" customHeight="1">
      <c r="A10" s="446"/>
      <c r="B10" s="565"/>
      <c r="C10" s="334" t="s">
        <v>94</v>
      </c>
      <c r="D10" s="335"/>
      <c r="E10" s="468">
        <v>750</v>
      </c>
      <c r="F10" s="468">
        <v>75075</v>
      </c>
      <c r="G10" s="101">
        <v>4210</v>
      </c>
      <c r="H10" s="21">
        <v>448.5</v>
      </c>
      <c r="I10" s="21"/>
      <c r="J10" s="22">
        <v>448</v>
      </c>
      <c r="K10" s="281"/>
      <c r="N10" s="8"/>
    </row>
    <row r="11" spans="1:14">
      <c r="A11" s="446"/>
      <c r="B11" s="565"/>
      <c r="C11" s="336"/>
      <c r="D11" s="337"/>
      <c r="E11" s="469"/>
      <c r="F11" s="469"/>
      <c r="G11" s="101">
        <v>4300</v>
      </c>
      <c r="H11" s="21">
        <v>448.5</v>
      </c>
      <c r="I11" s="21"/>
      <c r="J11" s="22">
        <v>448</v>
      </c>
      <c r="K11" s="281"/>
    </row>
    <row r="12" spans="1:14" ht="14.25" customHeight="1">
      <c r="A12" s="447"/>
      <c r="B12" s="2" t="s">
        <v>8</v>
      </c>
      <c r="C12" s="450">
        <f>SUM(H9:H11)</f>
        <v>17946</v>
      </c>
      <c r="D12" s="451"/>
      <c r="E12" s="451"/>
      <c r="F12" s="451"/>
      <c r="G12" s="451"/>
      <c r="H12" s="452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445">
        <v>2</v>
      </c>
      <c r="B13" s="564" t="s">
        <v>9</v>
      </c>
      <c r="C13" s="334" t="s">
        <v>95</v>
      </c>
      <c r="D13" s="335"/>
      <c r="E13" s="468">
        <v>926</v>
      </c>
      <c r="F13" s="468">
        <v>92695</v>
      </c>
      <c r="G13" s="468">
        <v>6050</v>
      </c>
      <c r="H13" s="462">
        <v>17000</v>
      </c>
      <c r="I13" s="465">
        <v>17000</v>
      </c>
      <c r="J13" s="440">
        <v>17000</v>
      </c>
      <c r="K13" s="280"/>
    </row>
    <row r="14" spans="1:14" ht="15.75" customHeight="1">
      <c r="A14" s="446"/>
      <c r="B14" s="565"/>
      <c r="C14" s="530"/>
      <c r="D14" s="531"/>
      <c r="E14" s="477"/>
      <c r="F14" s="477"/>
      <c r="G14" s="477"/>
      <c r="H14" s="463"/>
      <c r="I14" s="466"/>
      <c r="J14" s="441"/>
      <c r="K14" s="281"/>
    </row>
    <row r="15" spans="1:14" ht="4.9000000000000004" customHeight="1">
      <c r="A15" s="446"/>
      <c r="B15" s="565"/>
      <c r="C15" s="530"/>
      <c r="D15" s="531"/>
      <c r="E15" s="477"/>
      <c r="F15" s="477"/>
      <c r="G15" s="477"/>
      <c r="H15" s="463"/>
      <c r="I15" s="466"/>
      <c r="J15" s="441"/>
      <c r="K15" s="281"/>
    </row>
    <row r="16" spans="1:14" ht="9" hidden="1" customHeight="1">
      <c r="A16" s="446"/>
      <c r="B16" s="565"/>
      <c r="C16" s="530"/>
      <c r="D16" s="531"/>
      <c r="E16" s="477"/>
      <c r="F16" s="477"/>
      <c r="G16" s="477"/>
      <c r="H16" s="463"/>
      <c r="I16" s="466"/>
      <c r="J16" s="441"/>
      <c r="K16" s="281"/>
    </row>
    <row r="17" spans="1:11" ht="15.75" customHeight="1">
      <c r="A17" s="446"/>
      <c r="B17" s="565"/>
      <c r="C17" s="336"/>
      <c r="D17" s="337"/>
      <c r="E17" s="469"/>
      <c r="F17" s="469"/>
      <c r="G17" s="469"/>
      <c r="H17" s="464"/>
      <c r="I17" s="467"/>
      <c r="J17" s="442"/>
      <c r="K17" s="281"/>
    </row>
    <row r="18" spans="1:11" ht="15.75" customHeight="1">
      <c r="A18" s="446"/>
      <c r="B18" s="565"/>
      <c r="C18" s="525" t="s">
        <v>89</v>
      </c>
      <c r="D18" s="526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81"/>
    </row>
    <row r="19" spans="1:11" ht="15.75" customHeight="1">
      <c r="A19" s="446"/>
      <c r="B19" s="565"/>
      <c r="C19" s="525" t="s">
        <v>90</v>
      </c>
      <c r="D19" s="526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81"/>
    </row>
    <row r="20" spans="1:11" ht="15.75" customHeight="1">
      <c r="A20" s="446"/>
      <c r="B20" s="565"/>
      <c r="C20" s="334" t="s">
        <v>91</v>
      </c>
      <c r="D20" s="335"/>
      <c r="E20" s="468">
        <v>750</v>
      </c>
      <c r="F20" s="468">
        <v>75075</v>
      </c>
      <c r="G20" s="73">
        <v>4210</v>
      </c>
      <c r="H20" s="66">
        <v>161.24</v>
      </c>
      <c r="I20" s="58"/>
      <c r="J20" s="59">
        <v>161.22999999999999</v>
      </c>
      <c r="K20" s="281"/>
    </row>
    <row r="21" spans="1:11" ht="15.75" customHeight="1">
      <c r="A21" s="446"/>
      <c r="B21" s="565"/>
      <c r="C21" s="336"/>
      <c r="D21" s="337"/>
      <c r="E21" s="469"/>
      <c r="F21" s="469"/>
      <c r="G21" s="73">
        <v>4300</v>
      </c>
      <c r="H21" s="66">
        <v>161.22999999999999</v>
      </c>
      <c r="I21" s="58"/>
      <c r="J21" s="59">
        <v>161.22999999999999</v>
      </c>
      <c r="K21" s="281"/>
    </row>
    <row r="22" spans="1:11" ht="14.25" customHeight="1">
      <c r="A22" s="447"/>
      <c r="B22" s="2" t="s">
        <v>8</v>
      </c>
      <c r="C22" s="383">
        <f>SUM(H13:H21)</f>
        <v>19322.47</v>
      </c>
      <c r="D22" s="383"/>
      <c r="E22" s="383"/>
      <c r="F22" s="383"/>
      <c r="G22" s="383"/>
      <c r="H22" s="383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45">
        <v>3</v>
      </c>
      <c r="B23" s="564" t="s">
        <v>10</v>
      </c>
      <c r="C23" s="334" t="s">
        <v>101</v>
      </c>
      <c r="D23" s="335"/>
      <c r="E23" s="468">
        <v>926</v>
      </c>
      <c r="F23" s="468">
        <v>92695</v>
      </c>
      <c r="G23" s="468">
        <v>6050</v>
      </c>
      <c r="H23" s="465">
        <v>13099.98</v>
      </c>
      <c r="I23" s="465">
        <v>13099.98</v>
      </c>
      <c r="J23" s="440">
        <v>13100</v>
      </c>
      <c r="K23" s="280"/>
    </row>
    <row r="24" spans="1:11" ht="14.25" customHeight="1">
      <c r="A24" s="446"/>
      <c r="B24" s="565"/>
      <c r="C24" s="530"/>
      <c r="D24" s="531"/>
      <c r="E24" s="477"/>
      <c r="F24" s="477"/>
      <c r="G24" s="477"/>
      <c r="H24" s="466"/>
      <c r="I24" s="466"/>
      <c r="J24" s="441"/>
      <c r="K24" s="281"/>
    </row>
    <row r="25" spans="1:11" ht="29.25" customHeight="1">
      <c r="A25" s="446"/>
      <c r="B25" s="565"/>
      <c r="C25" s="530"/>
      <c r="D25" s="531"/>
      <c r="E25" s="477"/>
      <c r="F25" s="477"/>
      <c r="G25" s="477"/>
      <c r="H25" s="466"/>
      <c r="I25" s="466"/>
      <c r="J25" s="441"/>
      <c r="K25" s="281"/>
    </row>
    <row r="26" spans="1:11" ht="27.6" customHeight="1">
      <c r="A26" s="446"/>
      <c r="B26" s="565"/>
      <c r="C26" s="530"/>
      <c r="D26" s="531"/>
      <c r="E26" s="477"/>
      <c r="F26" s="477"/>
      <c r="G26" s="477"/>
      <c r="H26" s="466"/>
      <c r="I26" s="466"/>
      <c r="J26" s="441"/>
      <c r="K26" s="281"/>
    </row>
    <row r="27" spans="1:11" ht="13.9" hidden="1" customHeight="1">
      <c r="A27" s="446"/>
      <c r="B27" s="565"/>
      <c r="C27" s="530"/>
      <c r="D27" s="531"/>
      <c r="E27" s="477"/>
      <c r="F27" s="477"/>
      <c r="G27" s="477"/>
      <c r="H27" s="466"/>
      <c r="I27" s="466"/>
      <c r="J27" s="441"/>
      <c r="K27" s="281"/>
    </row>
    <row r="28" spans="1:11" ht="14.25" customHeight="1">
      <c r="A28" s="447"/>
      <c r="B28" s="2" t="s">
        <v>8</v>
      </c>
      <c r="C28" s="450">
        <f>SUM(H23:H23)</f>
        <v>13099.98</v>
      </c>
      <c r="D28" s="451"/>
      <c r="E28" s="451"/>
      <c r="F28" s="451"/>
      <c r="G28" s="451"/>
      <c r="H28" s="452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459">
        <v>4</v>
      </c>
      <c r="B29" s="585" t="s">
        <v>11</v>
      </c>
      <c r="C29" s="334" t="s">
        <v>112</v>
      </c>
      <c r="D29" s="335"/>
      <c r="E29" s="286">
        <v>926</v>
      </c>
      <c r="F29" s="286">
        <v>92695</v>
      </c>
      <c r="G29" s="286">
        <v>6050</v>
      </c>
      <c r="H29" s="301">
        <v>14278</v>
      </c>
      <c r="I29" s="301">
        <v>14278</v>
      </c>
      <c r="J29" s="440">
        <v>14278</v>
      </c>
      <c r="K29" s="280"/>
    </row>
    <row r="30" spans="1:11" ht="12" hidden="1" customHeight="1">
      <c r="A30" s="460"/>
      <c r="B30" s="585"/>
      <c r="C30" s="530"/>
      <c r="D30" s="531"/>
      <c r="E30" s="307"/>
      <c r="F30" s="307"/>
      <c r="G30" s="307"/>
      <c r="H30" s="306"/>
      <c r="I30" s="306"/>
      <c r="J30" s="441"/>
      <c r="K30" s="281"/>
    </row>
    <row r="31" spans="1:11" ht="21.75" customHeight="1">
      <c r="A31" s="460"/>
      <c r="B31" s="585"/>
      <c r="C31" s="530"/>
      <c r="D31" s="531"/>
      <c r="E31" s="307"/>
      <c r="F31" s="307"/>
      <c r="G31" s="307"/>
      <c r="H31" s="306"/>
      <c r="I31" s="306"/>
      <c r="J31" s="441"/>
      <c r="K31" s="281"/>
    </row>
    <row r="32" spans="1:11" ht="21.75" customHeight="1">
      <c r="A32" s="460"/>
      <c r="B32" s="585"/>
      <c r="C32" s="530"/>
      <c r="D32" s="531"/>
      <c r="E32" s="307"/>
      <c r="F32" s="307"/>
      <c r="G32" s="307"/>
      <c r="H32" s="306"/>
      <c r="I32" s="306"/>
      <c r="J32" s="441"/>
      <c r="K32" s="281"/>
    </row>
    <row r="33" spans="1:11" ht="20.25" customHeight="1">
      <c r="A33" s="460"/>
      <c r="B33" s="585"/>
      <c r="C33" s="336"/>
      <c r="D33" s="337"/>
      <c r="E33" s="287"/>
      <c r="F33" s="287"/>
      <c r="G33" s="287"/>
      <c r="H33" s="302"/>
      <c r="I33" s="302"/>
      <c r="J33" s="442"/>
      <c r="K33" s="281"/>
    </row>
    <row r="34" spans="1:11">
      <c r="A34" s="461"/>
      <c r="B34" s="4" t="s">
        <v>8</v>
      </c>
      <c r="C34" s="413">
        <f>SUM(H29:H33)</f>
        <v>14278</v>
      </c>
      <c r="D34" s="417"/>
      <c r="E34" s="417"/>
      <c r="F34" s="417"/>
      <c r="G34" s="417"/>
      <c r="H34" s="418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345">
        <v>5</v>
      </c>
      <c r="B35" s="591" t="s">
        <v>12</v>
      </c>
      <c r="C35" s="593" t="s">
        <v>102</v>
      </c>
      <c r="D35" s="594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46"/>
      <c r="B36" s="592"/>
      <c r="C36" s="568" t="s">
        <v>103</v>
      </c>
      <c r="D36" s="569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47"/>
      <c r="B37" s="4" t="s">
        <v>8</v>
      </c>
      <c r="C37" s="295">
        <f>SUM(H35:H36)</f>
        <v>12444.97</v>
      </c>
      <c r="D37" s="296"/>
      <c r="E37" s="296"/>
      <c r="F37" s="296"/>
      <c r="G37" s="296"/>
      <c r="H37" s="297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292">
        <v>6</v>
      </c>
      <c r="B38" s="561" t="s">
        <v>13</v>
      </c>
      <c r="C38" s="334" t="s">
        <v>104</v>
      </c>
      <c r="D38" s="335"/>
      <c r="E38" s="286">
        <v>926</v>
      </c>
      <c r="F38" s="286">
        <v>92695</v>
      </c>
      <c r="G38" s="286">
        <v>6050</v>
      </c>
      <c r="H38" s="301">
        <v>12351.64</v>
      </c>
      <c r="I38" s="301">
        <v>12351.64</v>
      </c>
      <c r="J38" s="440">
        <v>12352</v>
      </c>
      <c r="K38" s="280"/>
    </row>
    <row r="39" spans="1:11" ht="12.75" customHeight="1">
      <c r="A39" s="292"/>
      <c r="B39" s="562"/>
      <c r="C39" s="530"/>
      <c r="D39" s="531"/>
      <c r="E39" s="307"/>
      <c r="F39" s="307"/>
      <c r="G39" s="307"/>
      <c r="H39" s="306"/>
      <c r="I39" s="306"/>
      <c r="J39" s="441"/>
      <c r="K39" s="281"/>
    </row>
    <row r="40" spans="1:11" ht="12.75" customHeight="1">
      <c r="A40" s="292"/>
      <c r="B40" s="562"/>
      <c r="C40" s="530"/>
      <c r="D40" s="531"/>
      <c r="E40" s="307"/>
      <c r="F40" s="307"/>
      <c r="G40" s="307"/>
      <c r="H40" s="306"/>
      <c r="I40" s="306"/>
      <c r="J40" s="441"/>
      <c r="K40" s="281"/>
    </row>
    <row r="41" spans="1:11" ht="12.75" customHeight="1">
      <c r="A41" s="292"/>
      <c r="B41" s="562"/>
      <c r="C41" s="336"/>
      <c r="D41" s="337"/>
      <c r="E41" s="287"/>
      <c r="F41" s="287"/>
      <c r="G41" s="287"/>
      <c r="H41" s="302"/>
      <c r="I41" s="302"/>
      <c r="J41" s="442"/>
      <c r="K41" s="281"/>
    </row>
    <row r="42" spans="1:11" ht="50.25" customHeight="1">
      <c r="A42" s="292"/>
      <c r="B42" s="562"/>
      <c r="C42" s="525" t="s">
        <v>52</v>
      </c>
      <c r="D42" s="526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81"/>
    </row>
    <row r="43" spans="1:11" ht="14.25">
      <c r="A43" s="292"/>
      <c r="B43" s="4" t="s">
        <v>8</v>
      </c>
      <c r="C43" s="295">
        <f>SUM(H38:H42)</f>
        <v>13001.73</v>
      </c>
      <c r="D43" s="296"/>
      <c r="E43" s="296"/>
      <c r="F43" s="296"/>
      <c r="G43" s="296"/>
      <c r="H43" s="297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292">
        <v>7</v>
      </c>
      <c r="B44" s="561" t="s">
        <v>14</v>
      </c>
      <c r="C44" s="334" t="s">
        <v>77</v>
      </c>
      <c r="D44" s="335"/>
      <c r="E44" s="286">
        <v>926</v>
      </c>
      <c r="F44" s="286">
        <v>92695</v>
      </c>
      <c r="G44" s="286">
        <v>6050</v>
      </c>
      <c r="H44" s="301">
        <v>13951.05</v>
      </c>
      <c r="I44" s="301">
        <v>13951.05</v>
      </c>
      <c r="J44" s="440">
        <v>13951</v>
      </c>
      <c r="K44" s="280"/>
    </row>
    <row r="45" spans="1:11" ht="25.15" customHeight="1">
      <c r="A45" s="292"/>
      <c r="B45" s="562"/>
      <c r="C45" s="336"/>
      <c r="D45" s="337"/>
      <c r="E45" s="287"/>
      <c r="F45" s="287"/>
      <c r="G45" s="287"/>
      <c r="H45" s="302"/>
      <c r="I45" s="302"/>
      <c r="J45" s="442"/>
      <c r="K45" s="281"/>
    </row>
    <row r="46" spans="1:11" ht="12.75" customHeight="1">
      <c r="A46" s="292"/>
      <c r="B46" s="562"/>
      <c r="C46" s="334" t="s">
        <v>78</v>
      </c>
      <c r="D46" s="335"/>
      <c r="E46" s="286">
        <v>750</v>
      </c>
      <c r="F46" s="286">
        <v>75075</v>
      </c>
      <c r="G46" s="288">
        <v>4210</v>
      </c>
      <c r="H46" s="566">
        <v>250</v>
      </c>
      <c r="I46" s="373"/>
      <c r="J46" s="440">
        <v>250</v>
      </c>
      <c r="K46" s="281"/>
    </row>
    <row r="47" spans="1:11" ht="12.75" customHeight="1">
      <c r="A47" s="292"/>
      <c r="B47" s="562"/>
      <c r="C47" s="530"/>
      <c r="D47" s="531"/>
      <c r="E47" s="307"/>
      <c r="F47" s="307"/>
      <c r="G47" s="288"/>
      <c r="H47" s="567"/>
      <c r="I47" s="373"/>
      <c r="J47" s="442"/>
      <c r="K47" s="281"/>
    </row>
    <row r="48" spans="1:11" ht="24.6" customHeight="1">
      <c r="A48" s="292"/>
      <c r="B48" s="563"/>
      <c r="C48" s="336"/>
      <c r="D48" s="337"/>
      <c r="E48" s="287"/>
      <c r="F48" s="287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292"/>
      <c r="B49" s="4" t="s">
        <v>8</v>
      </c>
      <c r="C49" s="289">
        <f>SUM(H44:H48)</f>
        <v>14451.05</v>
      </c>
      <c r="D49" s="381"/>
      <c r="E49" s="381"/>
      <c r="F49" s="381"/>
      <c r="G49" s="381"/>
      <c r="H49" s="416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292">
        <v>8</v>
      </c>
      <c r="B50" s="561" t="s">
        <v>15</v>
      </c>
      <c r="C50" s="552" t="s">
        <v>113</v>
      </c>
      <c r="D50" s="553"/>
      <c r="E50" s="286">
        <v>926</v>
      </c>
      <c r="F50" s="286">
        <v>92695</v>
      </c>
      <c r="G50" s="286">
        <v>6050</v>
      </c>
      <c r="H50" s="301">
        <v>15837.72</v>
      </c>
      <c r="I50" s="301">
        <v>15837.72</v>
      </c>
      <c r="J50" s="495">
        <v>15838</v>
      </c>
      <c r="K50" s="280"/>
    </row>
    <row r="51" spans="1:11" ht="14.25" customHeight="1">
      <c r="A51" s="292"/>
      <c r="B51" s="562"/>
      <c r="C51" s="554"/>
      <c r="D51" s="555"/>
      <c r="E51" s="307"/>
      <c r="F51" s="307"/>
      <c r="G51" s="307"/>
      <c r="H51" s="306"/>
      <c r="I51" s="306"/>
      <c r="J51" s="515"/>
      <c r="K51" s="281"/>
    </row>
    <row r="52" spans="1:11" ht="14.25" customHeight="1">
      <c r="A52" s="292"/>
      <c r="B52" s="562"/>
      <c r="C52" s="554"/>
      <c r="D52" s="555"/>
      <c r="E52" s="307"/>
      <c r="F52" s="307"/>
      <c r="G52" s="307"/>
      <c r="H52" s="306"/>
      <c r="I52" s="306"/>
      <c r="J52" s="515"/>
      <c r="K52" s="281"/>
    </row>
    <row r="53" spans="1:11" ht="14.25" customHeight="1">
      <c r="A53" s="292"/>
      <c r="B53" s="562"/>
      <c r="C53" s="554"/>
      <c r="D53" s="555"/>
      <c r="E53" s="307"/>
      <c r="F53" s="307"/>
      <c r="G53" s="307"/>
      <c r="H53" s="306"/>
      <c r="I53" s="306"/>
      <c r="J53" s="515"/>
      <c r="K53" s="281"/>
    </row>
    <row r="54" spans="1:11" ht="19.5" customHeight="1">
      <c r="A54" s="292"/>
      <c r="B54" s="562"/>
      <c r="C54" s="556"/>
      <c r="D54" s="557"/>
      <c r="E54" s="287"/>
      <c r="F54" s="287"/>
      <c r="G54" s="287"/>
      <c r="H54" s="302"/>
      <c r="I54" s="302"/>
      <c r="J54" s="496"/>
      <c r="K54" s="281"/>
    </row>
    <row r="55" spans="1:11" ht="34.5" customHeight="1">
      <c r="A55" s="292"/>
      <c r="B55" s="562"/>
      <c r="C55" s="550" t="s">
        <v>81</v>
      </c>
      <c r="D55" s="551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81"/>
    </row>
    <row r="56" spans="1:11" ht="14.25" customHeight="1">
      <c r="A56" s="292"/>
      <c r="B56" s="562"/>
      <c r="C56" s="536" t="s">
        <v>82</v>
      </c>
      <c r="D56" s="537"/>
      <c r="E56" s="288">
        <v>750</v>
      </c>
      <c r="F56" s="288">
        <v>75075</v>
      </c>
      <c r="G56" s="288">
        <v>4210</v>
      </c>
      <c r="H56" s="60">
        <v>500</v>
      </c>
      <c r="I56" s="35"/>
      <c r="J56" s="22">
        <v>500</v>
      </c>
      <c r="K56" s="281"/>
    </row>
    <row r="57" spans="1:11" ht="8.25" hidden="1" customHeight="1">
      <c r="A57" s="292"/>
      <c r="B57" s="562"/>
      <c r="C57" s="538"/>
      <c r="D57" s="539"/>
      <c r="E57" s="288"/>
      <c r="F57" s="288"/>
      <c r="G57" s="542"/>
      <c r="H57" s="35"/>
      <c r="I57" s="35"/>
      <c r="J57" s="22"/>
      <c r="K57" s="281"/>
    </row>
    <row r="58" spans="1:11" ht="14.25" customHeight="1">
      <c r="A58" s="292"/>
      <c r="B58" s="563"/>
      <c r="C58" s="540"/>
      <c r="D58" s="541"/>
      <c r="E58" s="288"/>
      <c r="F58" s="288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292"/>
      <c r="B59" s="4" t="s">
        <v>8</v>
      </c>
      <c r="C59" s="438">
        <f>SUM(H50:H58)</f>
        <v>20337.72</v>
      </c>
      <c r="D59" s="439"/>
      <c r="E59" s="290"/>
      <c r="F59" s="290"/>
      <c r="G59" s="290"/>
      <c r="H59" s="291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292">
        <v>9</v>
      </c>
      <c r="B60" s="579" t="s">
        <v>16</v>
      </c>
      <c r="C60" s="334" t="s">
        <v>105</v>
      </c>
      <c r="D60" s="335"/>
      <c r="E60" s="425">
        <v>926</v>
      </c>
      <c r="F60" s="286">
        <v>92695</v>
      </c>
      <c r="G60" s="286">
        <v>6050</v>
      </c>
      <c r="H60" s="308">
        <v>14838</v>
      </c>
      <c r="I60" s="308">
        <v>14838</v>
      </c>
      <c r="J60" s="440">
        <v>14838</v>
      </c>
      <c r="K60" s="280"/>
    </row>
    <row r="61" spans="1:11" ht="39.75" customHeight="1">
      <c r="A61" s="292"/>
      <c r="B61" s="580"/>
      <c r="C61" s="530"/>
      <c r="D61" s="531"/>
      <c r="E61" s="426"/>
      <c r="F61" s="307"/>
      <c r="G61" s="307"/>
      <c r="H61" s="309"/>
      <c r="I61" s="309"/>
      <c r="J61" s="441"/>
      <c r="K61" s="281"/>
    </row>
    <row r="62" spans="1:11" ht="52.15" customHeight="1">
      <c r="A62" s="292"/>
      <c r="B62" s="580"/>
      <c r="C62" s="530"/>
      <c r="D62" s="531"/>
      <c r="E62" s="427"/>
      <c r="F62" s="287"/>
      <c r="G62" s="287"/>
      <c r="H62" s="310"/>
      <c r="I62" s="310"/>
      <c r="J62" s="442"/>
      <c r="K62" s="281"/>
    </row>
    <row r="63" spans="1:11" ht="16.149999999999999" customHeight="1">
      <c r="A63" s="292"/>
      <c r="B63" s="580"/>
      <c r="C63" s="334" t="s">
        <v>85</v>
      </c>
      <c r="D63" s="335"/>
      <c r="E63" s="425">
        <v>750</v>
      </c>
      <c r="F63" s="286">
        <v>75075</v>
      </c>
      <c r="G63" s="62">
        <v>4210</v>
      </c>
      <c r="H63" s="63">
        <v>85</v>
      </c>
      <c r="I63" s="64"/>
      <c r="J63" s="22">
        <v>85</v>
      </c>
      <c r="K63" s="281"/>
    </row>
    <row r="64" spans="1:11" ht="17.45" customHeight="1">
      <c r="A64" s="292"/>
      <c r="B64" s="104"/>
      <c r="C64" s="336"/>
      <c r="D64" s="337"/>
      <c r="E64" s="427"/>
      <c r="F64" s="287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292"/>
      <c r="B65" s="4" t="s">
        <v>8</v>
      </c>
      <c r="C65" s="581">
        <f>SUM(H60:H64)</f>
        <v>15588</v>
      </c>
      <c r="D65" s="582"/>
      <c r="E65" s="583"/>
      <c r="F65" s="583"/>
      <c r="G65" s="583"/>
      <c r="H65" s="584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345">
        <v>10</v>
      </c>
      <c r="B66" s="561" t="s">
        <v>17</v>
      </c>
      <c r="C66" s="544" t="s">
        <v>122</v>
      </c>
      <c r="D66" s="545"/>
      <c r="E66" s="288">
        <v>926</v>
      </c>
      <c r="F66" s="288">
        <v>92695</v>
      </c>
      <c r="G66" s="288">
        <v>6050</v>
      </c>
      <c r="H66" s="558">
        <v>18210.939999999999</v>
      </c>
      <c r="I66" s="301">
        <v>18210.939999999999</v>
      </c>
      <c r="J66" s="440">
        <v>18211</v>
      </c>
      <c r="K66" s="280"/>
    </row>
    <row r="67" spans="1:11" ht="15" customHeight="1">
      <c r="A67" s="346"/>
      <c r="B67" s="562"/>
      <c r="C67" s="546"/>
      <c r="D67" s="547"/>
      <c r="E67" s="288"/>
      <c r="F67" s="288"/>
      <c r="G67" s="288"/>
      <c r="H67" s="559"/>
      <c r="I67" s="306"/>
      <c r="J67" s="441"/>
      <c r="K67" s="281"/>
    </row>
    <row r="68" spans="1:11" ht="12.6" customHeight="1">
      <c r="A68" s="346"/>
      <c r="B68" s="562"/>
      <c r="C68" s="546"/>
      <c r="D68" s="547"/>
      <c r="E68" s="288"/>
      <c r="F68" s="288"/>
      <c r="G68" s="288"/>
      <c r="H68" s="560"/>
      <c r="I68" s="302"/>
      <c r="J68" s="442"/>
      <c r="K68" s="348"/>
    </row>
    <row r="69" spans="1:11" ht="10.5" hidden="1" customHeight="1">
      <c r="A69" s="346"/>
      <c r="B69" s="563"/>
      <c r="C69" s="548"/>
      <c r="D69" s="549"/>
      <c r="E69" s="288"/>
      <c r="F69" s="288"/>
      <c r="G69" s="288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47"/>
      <c r="B70" s="4" t="s">
        <v>8</v>
      </c>
      <c r="C70" s="295">
        <f>SUM(H66)</f>
        <v>18210.939999999999</v>
      </c>
      <c r="D70" s="296"/>
      <c r="E70" s="296"/>
      <c r="F70" s="296"/>
      <c r="G70" s="296"/>
      <c r="H70" s="297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292">
        <v>11</v>
      </c>
      <c r="B71" s="561" t="s">
        <v>18</v>
      </c>
      <c r="C71" s="543" t="s">
        <v>53</v>
      </c>
      <c r="D71" s="543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80"/>
    </row>
    <row r="72" spans="1:11" ht="24" customHeight="1">
      <c r="A72" s="292"/>
      <c r="B72" s="562"/>
      <c r="C72" s="543" t="s">
        <v>54</v>
      </c>
      <c r="D72" s="543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81"/>
    </row>
    <row r="73" spans="1:11" ht="19.899999999999999" customHeight="1">
      <c r="A73" s="292"/>
      <c r="B73" s="562"/>
      <c r="C73" s="334" t="s">
        <v>55</v>
      </c>
      <c r="D73" s="335"/>
      <c r="E73" s="286">
        <v>750</v>
      </c>
      <c r="F73" s="286">
        <v>75075</v>
      </c>
      <c r="G73" s="62">
        <v>4210</v>
      </c>
      <c r="H73" s="35">
        <v>270</v>
      </c>
      <c r="I73" s="35"/>
      <c r="J73" s="22">
        <v>270</v>
      </c>
      <c r="K73" s="281"/>
    </row>
    <row r="74" spans="1:11" ht="12.6" customHeight="1">
      <c r="A74" s="292"/>
      <c r="B74" s="562"/>
      <c r="C74" s="336"/>
      <c r="D74" s="337"/>
      <c r="E74" s="287"/>
      <c r="F74" s="287"/>
      <c r="G74" s="62">
        <v>4300</v>
      </c>
      <c r="H74" s="35">
        <v>269.47000000000003</v>
      </c>
      <c r="I74" s="35"/>
      <c r="J74" s="22">
        <v>270</v>
      </c>
      <c r="K74" s="281"/>
    </row>
    <row r="75" spans="1:11" ht="14.25" customHeight="1">
      <c r="A75" s="292"/>
      <c r="B75" s="4" t="s">
        <v>8</v>
      </c>
      <c r="C75" s="413">
        <f>SUM(H71:H74)</f>
        <v>20239.47</v>
      </c>
      <c r="D75" s="417"/>
      <c r="E75" s="417"/>
      <c r="F75" s="417"/>
      <c r="G75" s="417"/>
      <c r="H75" s="418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292">
        <v>12</v>
      </c>
      <c r="B76" s="11" t="s">
        <v>19</v>
      </c>
      <c r="C76" s="525" t="s">
        <v>106</v>
      </c>
      <c r="D76" s="526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292"/>
      <c r="B77" s="4" t="s">
        <v>8</v>
      </c>
      <c r="C77" s="289">
        <f>SUM(H76)</f>
        <v>16145.73</v>
      </c>
      <c r="D77" s="381"/>
      <c r="E77" s="381"/>
      <c r="F77" s="381"/>
      <c r="G77" s="381"/>
      <c r="H77" s="416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292">
        <v>13</v>
      </c>
      <c r="B78" s="585" t="s">
        <v>20</v>
      </c>
      <c r="C78" s="334" t="s">
        <v>44</v>
      </c>
      <c r="D78" s="335"/>
      <c r="E78" s="286">
        <v>926</v>
      </c>
      <c r="F78" s="286">
        <v>92695</v>
      </c>
      <c r="G78" s="286">
        <v>6050</v>
      </c>
      <c r="H78" s="301">
        <v>25802.46</v>
      </c>
      <c r="I78" s="301">
        <v>25802.46</v>
      </c>
      <c r="J78" s="440">
        <v>25802</v>
      </c>
      <c r="K78" s="280"/>
    </row>
    <row r="79" spans="1:11" ht="40.15" customHeight="1">
      <c r="A79" s="292"/>
      <c r="B79" s="585"/>
      <c r="C79" s="530"/>
      <c r="D79" s="531"/>
      <c r="E79" s="307"/>
      <c r="F79" s="307"/>
      <c r="G79" s="307"/>
      <c r="H79" s="306"/>
      <c r="I79" s="306"/>
      <c r="J79" s="441"/>
      <c r="K79" s="281"/>
    </row>
    <row r="80" spans="1:11" ht="4.5" customHeight="1">
      <c r="A80" s="292"/>
      <c r="B80" s="585"/>
      <c r="C80" s="336"/>
      <c r="D80" s="337"/>
      <c r="E80" s="287"/>
      <c r="F80" s="287"/>
      <c r="G80" s="287"/>
      <c r="H80" s="302"/>
      <c r="I80" s="302"/>
      <c r="J80" s="442"/>
      <c r="K80" s="281"/>
    </row>
    <row r="81" spans="1:11" ht="26.45" customHeight="1">
      <c r="A81" s="292"/>
      <c r="B81" s="585"/>
      <c r="C81" s="525" t="s">
        <v>45</v>
      </c>
      <c r="D81" s="526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81"/>
    </row>
    <row r="82" spans="1:11" ht="24" customHeight="1">
      <c r="A82" s="292"/>
      <c r="B82" s="585"/>
      <c r="C82" s="573" t="s">
        <v>46</v>
      </c>
      <c r="D82" s="574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81"/>
    </row>
    <row r="83" spans="1:11" ht="15" customHeight="1">
      <c r="A83" s="292"/>
      <c r="B83" s="4" t="s">
        <v>8</v>
      </c>
      <c r="C83" s="289">
        <f>SUM(H78:H82)</f>
        <v>29802.46</v>
      </c>
      <c r="D83" s="381"/>
      <c r="E83" s="381"/>
      <c r="F83" s="381"/>
      <c r="G83" s="381"/>
      <c r="H83" s="416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292">
        <v>14</v>
      </c>
      <c r="B84" s="595" t="s">
        <v>21</v>
      </c>
      <c r="C84" s="455" t="s">
        <v>98</v>
      </c>
      <c r="D84" s="456"/>
      <c r="E84" s="379">
        <v>900</v>
      </c>
      <c r="F84" s="379">
        <v>90095</v>
      </c>
      <c r="G84" s="379">
        <v>6050</v>
      </c>
      <c r="H84" s="410">
        <v>8425.5</v>
      </c>
      <c r="I84" s="410">
        <v>8425.5</v>
      </c>
      <c r="J84" s="495">
        <v>8425.5</v>
      </c>
      <c r="K84" s="397"/>
    </row>
    <row r="85" spans="1:11" ht="9.75" customHeight="1">
      <c r="A85" s="292"/>
      <c r="B85" s="595"/>
      <c r="C85" s="528"/>
      <c r="D85" s="529"/>
      <c r="E85" s="403"/>
      <c r="F85" s="403"/>
      <c r="G85" s="403"/>
      <c r="H85" s="411"/>
      <c r="I85" s="411"/>
      <c r="J85" s="515"/>
      <c r="K85" s="398"/>
    </row>
    <row r="86" spans="1:11" ht="23.25" hidden="1" customHeight="1">
      <c r="A86" s="292"/>
      <c r="B86" s="595"/>
      <c r="C86" s="528"/>
      <c r="D86" s="529"/>
      <c r="E86" s="403"/>
      <c r="F86" s="403"/>
      <c r="G86" s="403"/>
      <c r="H86" s="411"/>
      <c r="I86" s="411"/>
      <c r="J86" s="515"/>
      <c r="K86" s="398"/>
    </row>
    <row r="87" spans="1:11" ht="23.25" hidden="1" customHeight="1">
      <c r="A87" s="292"/>
      <c r="B87" s="595"/>
      <c r="C87" s="528"/>
      <c r="D87" s="529"/>
      <c r="E87" s="403"/>
      <c r="F87" s="403"/>
      <c r="G87" s="403"/>
      <c r="H87" s="411"/>
      <c r="I87" s="411"/>
      <c r="J87" s="515"/>
      <c r="K87" s="398"/>
    </row>
    <row r="88" spans="1:11" ht="33.75" hidden="1" customHeight="1">
      <c r="A88" s="292"/>
      <c r="B88" s="595"/>
      <c r="C88" s="528"/>
      <c r="D88" s="529"/>
      <c r="E88" s="403"/>
      <c r="F88" s="403"/>
      <c r="G88" s="403"/>
      <c r="H88" s="411"/>
      <c r="I88" s="411"/>
      <c r="J88" s="515"/>
      <c r="K88" s="398"/>
    </row>
    <row r="89" spans="1:11" ht="33.75" hidden="1" customHeight="1">
      <c r="A89" s="292"/>
      <c r="B89" s="595"/>
      <c r="C89" s="457"/>
      <c r="D89" s="458"/>
      <c r="E89" s="380"/>
      <c r="F89" s="380"/>
      <c r="G89" s="380"/>
      <c r="H89" s="412"/>
      <c r="I89" s="412"/>
      <c r="J89" s="496"/>
      <c r="K89" s="398"/>
    </row>
    <row r="90" spans="1:11" ht="28.9" customHeight="1">
      <c r="A90" s="292"/>
      <c r="B90" s="595"/>
      <c r="C90" s="534" t="s">
        <v>99</v>
      </c>
      <c r="D90" s="535"/>
      <c r="E90" s="379">
        <v>926</v>
      </c>
      <c r="F90" s="379">
        <v>92695</v>
      </c>
      <c r="G90" s="105">
        <v>421</v>
      </c>
      <c r="H90" s="106">
        <v>800</v>
      </c>
      <c r="I90" s="106"/>
      <c r="J90" s="107">
        <v>800</v>
      </c>
      <c r="K90" s="398"/>
    </row>
    <row r="91" spans="1:11" ht="21" customHeight="1">
      <c r="A91" s="292"/>
      <c r="B91" s="595"/>
      <c r="C91" s="534" t="s">
        <v>100</v>
      </c>
      <c r="D91" s="535"/>
      <c r="E91" s="380"/>
      <c r="F91" s="380"/>
      <c r="G91" s="105">
        <v>4300</v>
      </c>
      <c r="H91" s="106">
        <v>15774.5</v>
      </c>
      <c r="I91" s="106"/>
      <c r="J91" s="107">
        <v>15774.5</v>
      </c>
      <c r="K91" s="398"/>
    </row>
    <row r="92" spans="1:11" s="14" customFormat="1" ht="12.75" customHeight="1">
      <c r="A92" s="292"/>
      <c r="B92" s="595"/>
      <c r="C92" s="455" t="s">
        <v>83</v>
      </c>
      <c r="D92" s="456"/>
      <c r="E92" s="379">
        <v>750</v>
      </c>
      <c r="F92" s="379">
        <v>75075</v>
      </c>
      <c r="G92" s="379">
        <v>4210</v>
      </c>
      <c r="H92" s="410">
        <v>550.5</v>
      </c>
      <c r="I92" s="410"/>
      <c r="J92" s="495">
        <v>550.5</v>
      </c>
      <c r="K92" s="398"/>
    </row>
    <row r="93" spans="1:11" s="14" customFormat="1" ht="5.45" customHeight="1">
      <c r="A93" s="292"/>
      <c r="B93" s="595"/>
      <c r="C93" s="528"/>
      <c r="D93" s="529"/>
      <c r="E93" s="403"/>
      <c r="F93" s="403"/>
      <c r="G93" s="380"/>
      <c r="H93" s="412"/>
      <c r="I93" s="412"/>
      <c r="J93" s="496"/>
      <c r="K93" s="398"/>
    </row>
    <row r="94" spans="1:11" ht="15" customHeight="1">
      <c r="A94" s="292"/>
      <c r="B94" s="595"/>
      <c r="C94" s="457"/>
      <c r="D94" s="458"/>
      <c r="E94" s="380"/>
      <c r="F94" s="380"/>
      <c r="G94" s="105">
        <v>4300</v>
      </c>
      <c r="H94" s="106">
        <v>550.5</v>
      </c>
      <c r="I94" s="106"/>
      <c r="J94" s="107">
        <v>551</v>
      </c>
      <c r="K94" s="398"/>
    </row>
    <row r="95" spans="1:11">
      <c r="A95" s="292"/>
      <c r="B95" s="4" t="s">
        <v>8</v>
      </c>
      <c r="C95" s="413">
        <f>SUM(H84:H94)</f>
        <v>26101</v>
      </c>
      <c r="D95" s="414"/>
      <c r="E95" s="414"/>
      <c r="F95" s="414"/>
      <c r="G95" s="414"/>
      <c r="H95" s="415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292">
        <v>15</v>
      </c>
      <c r="B96" s="41" t="s">
        <v>22</v>
      </c>
      <c r="C96" s="525" t="s">
        <v>107</v>
      </c>
      <c r="D96" s="526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292"/>
      <c r="B97" s="4" t="s">
        <v>8</v>
      </c>
      <c r="C97" s="295">
        <f>SUM(H96:H96)</f>
        <v>14876.08</v>
      </c>
      <c r="D97" s="296"/>
      <c r="E97" s="296"/>
      <c r="F97" s="296"/>
      <c r="G97" s="296"/>
      <c r="H97" s="297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292">
        <v>16</v>
      </c>
      <c r="B98" s="561" t="s">
        <v>23</v>
      </c>
      <c r="C98" s="334" t="s">
        <v>60</v>
      </c>
      <c r="D98" s="335"/>
      <c r="E98" s="286">
        <v>926</v>
      </c>
      <c r="F98" s="286">
        <v>92695</v>
      </c>
      <c r="G98" s="286">
        <v>6050</v>
      </c>
      <c r="H98" s="301">
        <v>27749.95</v>
      </c>
      <c r="I98" s="301">
        <v>27749.95</v>
      </c>
      <c r="J98" s="440">
        <v>27750</v>
      </c>
      <c r="K98" s="280"/>
    </row>
    <row r="99" spans="1:11" ht="22.5" customHeight="1">
      <c r="A99" s="292"/>
      <c r="B99" s="562"/>
      <c r="C99" s="530"/>
      <c r="D99" s="531"/>
      <c r="E99" s="307"/>
      <c r="F99" s="307"/>
      <c r="G99" s="307"/>
      <c r="H99" s="306"/>
      <c r="I99" s="306"/>
      <c r="J99" s="441"/>
      <c r="K99" s="281"/>
    </row>
    <row r="100" spans="1:11" ht="33.75" hidden="1" customHeight="1">
      <c r="A100" s="292"/>
      <c r="B100" s="562"/>
      <c r="C100" s="530"/>
      <c r="D100" s="531"/>
      <c r="E100" s="62">
        <v>926</v>
      </c>
      <c r="F100" s="62">
        <v>92695</v>
      </c>
      <c r="G100" s="62">
        <v>6050</v>
      </c>
      <c r="H100" s="306"/>
      <c r="I100" s="306"/>
      <c r="J100" s="441"/>
      <c r="K100" s="281"/>
    </row>
    <row r="101" spans="1:11" ht="24.75" hidden="1" customHeight="1">
      <c r="A101" s="292"/>
      <c r="B101" s="562"/>
      <c r="C101" s="530"/>
      <c r="D101" s="531"/>
      <c r="E101" s="62">
        <v>926</v>
      </c>
      <c r="F101" s="62">
        <v>92695</v>
      </c>
      <c r="G101" s="62">
        <v>6050</v>
      </c>
      <c r="H101" s="306"/>
      <c r="I101" s="306"/>
      <c r="J101" s="441"/>
      <c r="K101" s="281"/>
    </row>
    <row r="102" spans="1:11" ht="6" hidden="1" customHeight="1">
      <c r="A102" s="292"/>
      <c r="B102" s="562"/>
      <c r="C102" s="530"/>
      <c r="D102" s="531"/>
      <c r="E102" s="62">
        <v>926</v>
      </c>
      <c r="F102" s="62">
        <v>92695</v>
      </c>
      <c r="G102" s="62">
        <v>6050</v>
      </c>
      <c r="H102" s="306"/>
      <c r="I102" s="306"/>
      <c r="J102" s="441"/>
      <c r="K102" s="281"/>
    </row>
    <row r="103" spans="1:11" ht="28.5" hidden="1" customHeight="1">
      <c r="A103" s="292"/>
      <c r="B103" s="562"/>
      <c r="C103" s="530"/>
      <c r="D103" s="531"/>
      <c r="E103" s="62">
        <v>926</v>
      </c>
      <c r="F103" s="62">
        <v>92695</v>
      </c>
      <c r="G103" s="62">
        <v>6050</v>
      </c>
      <c r="H103" s="306"/>
      <c r="I103" s="306"/>
      <c r="J103" s="441"/>
      <c r="K103" s="281"/>
    </row>
    <row r="104" spans="1:11" ht="26.25" hidden="1" customHeight="1">
      <c r="A104" s="292"/>
      <c r="B104" s="562"/>
      <c r="C104" s="530"/>
      <c r="D104" s="531"/>
      <c r="E104" s="62">
        <v>926</v>
      </c>
      <c r="F104" s="62">
        <v>92695</v>
      </c>
      <c r="G104" s="62">
        <v>6050</v>
      </c>
      <c r="H104" s="306"/>
      <c r="I104" s="306"/>
      <c r="J104" s="441"/>
      <c r="K104" s="281"/>
    </row>
    <row r="105" spans="1:11" ht="28.5" hidden="1" customHeight="1">
      <c r="A105" s="292"/>
      <c r="B105" s="562"/>
      <c r="C105" s="336"/>
      <c r="D105" s="337"/>
      <c r="E105" s="62">
        <v>926</v>
      </c>
      <c r="F105" s="62">
        <v>92695</v>
      </c>
      <c r="G105" s="62">
        <v>6050</v>
      </c>
      <c r="H105" s="302"/>
      <c r="I105" s="302"/>
      <c r="J105" s="442"/>
      <c r="K105" s="281"/>
    </row>
    <row r="106" spans="1:11" ht="14.45" customHeight="1">
      <c r="A106" s="292"/>
      <c r="B106" s="562"/>
      <c r="C106" s="525" t="s">
        <v>58</v>
      </c>
      <c r="D106" s="526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81"/>
    </row>
    <row r="107" spans="1:11" ht="20.45" customHeight="1">
      <c r="A107" s="292"/>
      <c r="B107" s="562"/>
      <c r="C107" s="575" t="s">
        <v>59</v>
      </c>
      <c r="D107" s="576"/>
      <c r="E107" s="286">
        <v>750</v>
      </c>
      <c r="F107" s="286">
        <v>75075</v>
      </c>
      <c r="G107" s="81">
        <v>4210</v>
      </c>
      <c r="H107" s="44">
        <v>500</v>
      </c>
      <c r="I107" s="20"/>
      <c r="J107" s="22">
        <v>500</v>
      </c>
      <c r="K107" s="281"/>
    </row>
    <row r="108" spans="1:11" ht="15.6" customHeight="1">
      <c r="A108" s="292"/>
      <c r="B108" s="563"/>
      <c r="C108" s="577"/>
      <c r="D108" s="578"/>
      <c r="E108" s="287"/>
      <c r="F108" s="287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292"/>
      <c r="B109" s="4" t="s">
        <v>8</v>
      </c>
      <c r="C109" s="295">
        <f>SUM(H98:H108)</f>
        <v>32749.95</v>
      </c>
      <c r="D109" s="296"/>
      <c r="E109" s="296"/>
      <c r="F109" s="296"/>
      <c r="G109" s="296"/>
      <c r="H109" s="297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292">
        <v>17</v>
      </c>
      <c r="B110" s="561" t="s">
        <v>24</v>
      </c>
      <c r="C110" s="525" t="s">
        <v>86</v>
      </c>
      <c r="D110" s="526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80"/>
    </row>
    <row r="111" spans="1:11" ht="15" customHeight="1">
      <c r="A111" s="292"/>
      <c r="B111" s="562"/>
      <c r="C111" s="575" t="s">
        <v>87</v>
      </c>
      <c r="D111" s="576"/>
      <c r="E111" s="286">
        <v>750</v>
      </c>
      <c r="F111" s="286">
        <v>75075</v>
      </c>
      <c r="G111" s="286">
        <v>4210</v>
      </c>
      <c r="H111" s="308">
        <v>325</v>
      </c>
      <c r="I111" s="301"/>
      <c r="J111" s="440">
        <v>325</v>
      </c>
      <c r="K111" s="281"/>
    </row>
    <row r="112" spans="1:11" ht="2.25" customHeight="1">
      <c r="A112" s="292"/>
      <c r="B112" s="562"/>
      <c r="C112" s="589"/>
      <c r="D112" s="590"/>
      <c r="E112" s="307"/>
      <c r="F112" s="307"/>
      <c r="G112" s="287"/>
      <c r="H112" s="310"/>
      <c r="I112" s="302"/>
      <c r="J112" s="442"/>
      <c r="K112" s="281"/>
    </row>
    <row r="113" spans="1:11" ht="15" customHeight="1">
      <c r="A113" s="292"/>
      <c r="B113" s="563"/>
      <c r="C113" s="577"/>
      <c r="D113" s="578"/>
      <c r="E113" s="287"/>
      <c r="F113" s="287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292"/>
      <c r="B114" s="4" t="s">
        <v>8</v>
      </c>
      <c r="C114" s="383">
        <f>SUM(H110:H113)</f>
        <v>13165</v>
      </c>
      <c r="D114" s="383"/>
      <c r="E114" s="383"/>
      <c r="F114" s="383"/>
      <c r="G114" s="383"/>
      <c r="H114" s="383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45">
        <v>18</v>
      </c>
      <c r="B115" s="561" t="s">
        <v>25</v>
      </c>
      <c r="C115" s="525" t="s">
        <v>108</v>
      </c>
      <c r="D115" s="526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80"/>
    </row>
    <row r="116" spans="1:11" ht="17.25" customHeight="1">
      <c r="A116" s="346"/>
      <c r="B116" s="562"/>
      <c r="C116" s="334" t="s">
        <v>85</v>
      </c>
      <c r="D116" s="335"/>
      <c r="E116" s="286">
        <v>750</v>
      </c>
      <c r="F116" s="286">
        <v>75075</v>
      </c>
      <c r="G116" s="81">
        <v>4210</v>
      </c>
      <c r="H116" s="64">
        <v>565</v>
      </c>
      <c r="I116" s="64"/>
      <c r="J116" s="68">
        <v>565</v>
      </c>
      <c r="K116" s="281"/>
    </row>
    <row r="117" spans="1:11" ht="15.6" customHeight="1">
      <c r="A117" s="346"/>
      <c r="B117" s="562"/>
      <c r="C117" s="530"/>
      <c r="D117" s="531"/>
      <c r="E117" s="307"/>
      <c r="F117" s="307"/>
      <c r="G117" s="286">
        <v>4300</v>
      </c>
      <c r="H117" s="64">
        <v>185</v>
      </c>
      <c r="I117" s="64"/>
      <c r="J117" s="68">
        <v>185</v>
      </c>
      <c r="K117" s="281"/>
    </row>
    <row r="118" spans="1:11" ht="20.25" hidden="1" customHeight="1">
      <c r="A118" s="346"/>
      <c r="B118" s="563"/>
      <c r="C118" s="336"/>
      <c r="D118" s="337"/>
      <c r="E118" s="287"/>
      <c r="F118" s="287"/>
      <c r="G118" s="287"/>
      <c r="H118" s="64"/>
      <c r="I118" s="64"/>
      <c r="J118" s="69"/>
      <c r="K118" s="348"/>
    </row>
    <row r="119" spans="1:11">
      <c r="A119" s="347"/>
      <c r="B119" s="4" t="s">
        <v>8</v>
      </c>
      <c r="C119" s="413">
        <f>SUM(H115:H117)</f>
        <v>17226</v>
      </c>
      <c r="D119" s="417"/>
      <c r="E119" s="417"/>
      <c r="F119" s="417"/>
      <c r="G119" s="417"/>
      <c r="H119" s="418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292">
        <v>19</v>
      </c>
      <c r="B120" s="585" t="s">
        <v>26</v>
      </c>
      <c r="C120" s="532" t="s">
        <v>119</v>
      </c>
      <c r="D120" s="533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80"/>
    </row>
    <row r="121" spans="1:11" ht="14.25" hidden="1" customHeight="1">
      <c r="A121" s="292"/>
      <c r="B121" s="585"/>
      <c r="C121" s="114"/>
      <c r="D121" s="115"/>
      <c r="E121" s="116"/>
      <c r="F121" s="116"/>
      <c r="G121" s="116"/>
      <c r="H121" s="117"/>
      <c r="I121" s="117"/>
      <c r="J121" s="118"/>
      <c r="K121" s="281"/>
    </row>
    <row r="122" spans="1:11" ht="42" customHeight="1">
      <c r="A122" s="292"/>
      <c r="B122" s="585"/>
      <c r="C122" s="534" t="s">
        <v>120</v>
      </c>
      <c r="D122" s="535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81"/>
    </row>
    <row r="123" spans="1:11" ht="46.15" customHeight="1">
      <c r="A123" s="292"/>
      <c r="B123" s="585"/>
      <c r="C123" s="534" t="s">
        <v>121</v>
      </c>
      <c r="D123" s="535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81"/>
    </row>
    <row r="124" spans="1:11">
      <c r="A124" s="292"/>
      <c r="B124" s="4" t="s">
        <v>8</v>
      </c>
      <c r="C124" s="413">
        <f>SUM(H120:H123)</f>
        <v>14901.23</v>
      </c>
      <c r="D124" s="417"/>
      <c r="E124" s="417"/>
      <c r="F124" s="417"/>
      <c r="G124" s="417"/>
      <c r="H124" s="418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292">
        <v>20</v>
      </c>
      <c r="B125" s="585" t="s">
        <v>27</v>
      </c>
      <c r="C125" s="334" t="s">
        <v>114</v>
      </c>
      <c r="D125" s="335"/>
      <c r="E125" s="286">
        <v>926</v>
      </c>
      <c r="F125" s="286">
        <v>92695</v>
      </c>
      <c r="G125" s="286">
        <v>6050</v>
      </c>
      <c r="H125" s="301">
        <v>16342</v>
      </c>
      <c r="I125" s="301">
        <v>16342</v>
      </c>
      <c r="J125" s="440">
        <v>16342</v>
      </c>
      <c r="K125" s="280"/>
    </row>
    <row r="126" spans="1:11" ht="3.6" customHeight="1">
      <c r="A126" s="292"/>
      <c r="B126" s="585"/>
      <c r="C126" s="530"/>
      <c r="D126" s="531"/>
      <c r="E126" s="307"/>
      <c r="F126" s="307"/>
      <c r="G126" s="307"/>
      <c r="H126" s="306"/>
      <c r="I126" s="306"/>
      <c r="J126" s="441"/>
      <c r="K126" s="281"/>
    </row>
    <row r="127" spans="1:11" ht="45.6" customHeight="1">
      <c r="A127" s="292"/>
      <c r="B127" s="585"/>
      <c r="C127" s="336"/>
      <c r="D127" s="337"/>
      <c r="E127" s="287"/>
      <c r="F127" s="287"/>
      <c r="G127" s="287"/>
      <c r="H127" s="302"/>
      <c r="I127" s="302"/>
      <c r="J127" s="442"/>
      <c r="K127" s="281"/>
    </row>
    <row r="128" spans="1:11" ht="14.25">
      <c r="A128" s="292"/>
      <c r="B128" s="4" t="s">
        <v>8</v>
      </c>
      <c r="C128" s="295">
        <f>SUM(H125:H127)</f>
        <v>16342</v>
      </c>
      <c r="D128" s="296"/>
      <c r="E128" s="296"/>
      <c r="F128" s="296"/>
      <c r="G128" s="296"/>
      <c r="H128" s="297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292">
        <v>21</v>
      </c>
      <c r="B129" s="585" t="s">
        <v>35</v>
      </c>
      <c r="C129" s="334" t="s">
        <v>115</v>
      </c>
      <c r="D129" s="335"/>
      <c r="E129" s="286">
        <v>926</v>
      </c>
      <c r="F129" s="286">
        <v>92695</v>
      </c>
      <c r="G129" s="286">
        <v>6050</v>
      </c>
      <c r="H129" s="301">
        <v>15326</v>
      </c>
      <c r="I129" s="301">
        <v>15326</v>
      </c>
      <c r="J129" s="440">
        <v>15326</v>
      </c>
      <c r="K129" s="280"/>
    </row>
    <row r="130" spans="1:11" ht="34.5" customHeight="1">
      <c r="A130" s="292"/>
      <c r="B130" s="585"/>
      <c r="C130" s="530"/>
      <c r="D130" s="531"/>
      <c r="E130" s="307"/>
      <c r="F130" s="307"/>
      <c r="G130" s="307"/>
      <c r="H130" s="306"/>
      <c r="I130" s="306"/>
      <c r="J130" s="441"/>
      <c r="K130" s="281"/>
    </row>
    <row r="131" spans="1:11" ht="16.149999999999999" customHeight="1">
      <c r="A131" s="292"/>
      <c r="B131" s="585"/>
      <c r="C131" s="336"/>
      <c r="D131" s="337"/>
      <c r="E131" s="287"/>
      <c r="F131" s="287"/>
      <c r="G131" s="287"/>
      <c r="H131" s="302"/>
      <c r="I131" s="302"/>
      <c r="J131" s="442"/>
      <c r="K131" s="281"/>
    </row>
    <row r="132" spans="1:11">
      <c r="A132" s="292"/>
      <c r="B132" s="4" t="s">
        <v>8</v>
      </c>
      <c r="C132" s="351">
        <f>SUM(H129:H131)</f>
        <v>15326</v>
      </c>
      <c r="D132" s="352"/>
      <c r="E132" s="352"/>
      <c r="F132" s="352"/>
      <c r="G132" s="352"/>
      <c r="H132" s="353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292">
        <v>22</v>
      </c>
      <c r="B133" s="561" t="s">
        <v>28</v>
      </c>
      <c r="C133" s="334" t="s">
        <v>61</v>
      </c>
      <c r="D133" s="335"/>
      <c r="E133" s="286">
        <v>926</v>
      </c>
      <c r="F133" s="286">
        <v>92695</v>
      </c>
      <c r="G133" s="286">
        <v>6050</v>
      </c>
      <c r="H133" s="301">
        <v>16036.22</v>
      </c>
      <c r="I133" s="301">
        <v>16036.22</v>
      </c>
      <c r="J133" s="440">
        <v>16036</v>
      </c>
      <c r="K133" s="280"/>
    </row>
    <row r="134" spans="1:11" ht="1.9" customHeight="1">
      <c r="A134" s="292"/>
      <c r="B134" s="562"/>
      <c r="C134" s="530"/>
      <c r="D134" s="531"/>
      <c r="E134" s="307"/>
      <c r="F134" s="307"/>
      <c r="G134" s="307"/>
      <c r="H134" s="306"/>
      <c r="I134" s="306"/>
      <c r="J134" s="441"/>
      <c r="K134" s="281"/>
    </row>
    <row r="135" spans="1:11" ht="19.899999999999999" hidden="1" customHeight="1">
      <c r="A135" s="292"/>
      <c r="B135" s="562"/>
      <c r="C135" s="530"/>
      <c r="D135" s="531"/>
      <c r="E135" s="307"/>
      <c r="F135" s="307"/>
      <c r="G135" s="307"/>
      <c r="H135" s="306"/>
      <c r="I135" s="306"/>
      <c r="J135" s="441"/>
      <c r="K135" s="281"/>
    </row>
    <row r="136" spans="1:11" ht="70.150000000000006" customHeight="1">
      <c r="A136" s="292"/>
      <c r="B136" s="562"/>
      <c r="C136" s="336"/>
      <c r="D136" s="337"/>
      <c r="E136" s="287"/>
      <c r="F136" s="287"/>
      <c r="G136" s="287"/>
      <c r="H136" s="302"/>
      <c r="I136" s="302"/>
      <c r="J136" s="442"/>
      <c r="K136" s="281"/>
    </row>
    <row r="137" spans="1:11" ht="33.6" customHeight="1">
      <c r="A137" s="292"/>
      <c r="B137" s="562"/>
      <c r="C137" s="573" t="s">
        <v>62</v>
      </c>
      <c r="D137" s="574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81"/>
    </row>
    <row r="138" spans="1:11" ht="8.25" customHeight="1">
      <c r="A138" s="292"/>
      <c r="B138" s="562"/>
      <c r="C138" s="334" t="s">
        <v>63</v>
      </c>
      <c r="D138" s="586"/>
      <c r="E138" s="288">
        <v>750</v>
      </c>
      <c r="F138" s="288">
        <v>75075</v>
      </c>
      <c r="G138" s="288">
        <v>4210</v>
      </c>
      <c r="H138" s="301">
        <v>434</v>
      </c>
      <c r="I138" s="301"/>
      <c r="J138" s="440">
        <v>434</v>
      </c>
      <c r="K138" s="281"/>
    </row>
    <row r="139" spans="1:11" ht="21.6" customHeight="1">
      <c r="A139" s="292"/>
      <c r="B139" s="562"/>
      <c r="C139" s="530"/>
      <c r="D139" s="587"/>
      <c r="E139" s="288"/>
      <c r="F139" s="288"/>
      <c r="G139" s="288"/>
      <c r="H139" s="302"/>
      <c r="I139" s="302"/>
      <c r="J139" s="442"/>
      <c r="K139" s="281"/>
    </row>
    <row r="140" spans="1:11" ht="22.9" customHeight="1">
      <c r="A140" s="292"/>
      <c r="B140" s="563"/>
      <c r="C140" s="336"/>
      <c r="D140" s="588"/>
      <c r="E140" s="288"/>
      <c r="F140" s="288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292"/>
      <c r="B141" s="4" t="s">
        <v>8</v>
      </c>
      <c r="C141" s="570">
        <f>SUM(H133:H140)</f>
        <v>19486.22</v>
      </c>
      <c r="D141" s="571"/>
      <c r="E141" s="571"/>
      <c r="F141" s="571"/>
      <c r="G141" s="571"/>
      <c r="H141" s="572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345">
        <v>23</v>
      </c>
      <c r="B142" s="561" t="s">
        <v>29</v>
      </c>
      <c r="C142" s="334" t="s">
        <v>76</v>
      </c>
      <c r="D142" s="335"/>
      <c r="E142" s="288">
        <v>926</v>
      </c>
      <c r="F142" s="288">
        <v>92695</v>
      </c>
      <c r="G142" s="288">
        <v>6050</v>
      </c>
      <c r="H142" s="301">
        <v>16505.98</v>
      </c>
      <c r="I142" s="301">
        <v>16505.98</v>
      </c>
      <c r="J142" s="440">
        <v>16506</v>
      </c>
      <c r="K142" s="280"/>
    </row>
    <row r="143" spans="1:11" ht="17.25" customHeight="1">
      <c r="A143" s="346"/>
      <c r="B143" s="562"/>
      <c r="C143" s="530"/>
      <c r="D143" s="531"/>
      <c r="E143" s="288"/>
      <c r="F143" s="288"/>
      <c r="G143" s="288"/>
      <c r="H143" s="306"/>
      <c r="I143" s="306"/>
      <c r="J143" s="441"/>
      <c r="K143" s="281"/>
    </row>
    <row r="144" spans="1:11" ht="40.5" customHeight="1">
      <c r="A144" s="346"/>
      <c r="B144" s="563"/>
      <c r="C144" s="336"/>
      <c r="D144" s="337"/>
      <c r="E144" s="288"/>
      <c r="F144" s="288"/>
      <c r="G144" s="288"/>
      <c r="H144" s="302"/>
      <c r="I144" s="302"/>
      <c r="J144" s="442"/>
      <c r="K144" s="348"/>
    </row>
    <row r="145" spans="1:11" ht="14.25">
      <c r="A145" s="347"/>
      <c r="B145" s="4" t="s">
        <v>8</v>
      </c>
      <c r="C145" s="289">
        <f>SUM(H142:H142)</f>
        <v>16505.98</v>
      </c>
      <c r="D145" s="290"/>
      <c r="E145" s="290"/>
      <c r="F145" s="290"/>
      <c r="G145" s="290"/>
      <c r="H145" s="291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292">
        <v>24</v>
      </c>
      <c r="B146" s="561" t="s">
        <v>30</v>
      </c>
      <c r="C146" s="525" t="s">
        <v>65</v>
      </c>
      <c r="D146" s="526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80"/>
    </row>
    <row r="147" spans="1:11" ht="19.149999999999999" customHeight="1">
      <c r="A147" s="292"/>
      <c r="B147" s="562"/>
      <c r="C147" s="575" t="s">
        <v>66</v>
      </c>
      <c r="D147" s="576"/>
      <c r="E147" s="286">
        <v>750</v>
      </c>
      <c r="F147" s="286">
        <v>75075</v>
      </c>
      <c r="G147" s="81">
        <v>4210</v>
      </c>
      <c r="H147" s="44">
        <v>250</v>
      </c>
      <c r="I147" s="44"/>
      <c r="J147" s="22">
        <v>250</v>
      </c>
      <c r="K147" s="281"/>
    </row>
    <row r="148" spans="1:11" ht="16.899999999999999" customHeight="1">
      <c r="A148" s="292"/>
      <c r="B148" s="562"/>
      <c r="C148" s="577"/>
      <c r="D148" s="578"/>
      <c r="E148" s="287"/>
      <c r="F148" s="287"/>
      <c r="G148" s="81">
        <v>4300</v>
      </c>
      <c r="H148" s="20">
        <v>250</v>
      </c>
      <c r="I148" s="20"/>
      <c r="J148" s="22">
        <v>250</v>
      </c>
      <c r="K148" s="281"/>
    </row>
    <row r="149" spans="1:11" ht="14.25">
      <c r="A149" s="292"/>
      <c r="B149" s="4" t="s">
        <v>8</v>
      </c>
      <c r="C149" s="295">
        <f>SUM(H146:H148)</f>
        <v>10086.99</v>
      </c>
      <c r="D149" s="296"/>
      <c r="E149" s="296"/>
      <c r="F149" s="296"/>
      <c r="G149" s="296"/>
      <c r="H149" s="297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292">
        <v>25</v>
      </c>
      <c r="B150" s="37" t="s">
        <v>31</v>
      </c>
      <c r="C150" s="525" t="s">
        <v>64</v>
      </c>
      <c r="D150" s="526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292"/>
      <c r="B151" s="4" t="s">
        <v>8</v>
      </c>
      <c r="C151" s="413">
        <f>SUM(H150:H150)</f>
        <v>32749.95</v>
      </c>
      <c r="D151" s="417"/>
      <c r="E151" s="417"/>
      <c r="F151" s="417"/>
      <c r="G151" s="417"/>
      <c r="H151" s="418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292">
        <v>26</v>
      </c>
      <c r="B152" s="561" t="s">
        <v>32</v>
      </c>
      <c r="C152" s="334" t="s">
        <v>67</v>
      </c>
      <c r="D152" s="335"/>
      <c r="E152" s="286">
        <v>700</v>
      </c>
      <c r="F152" s="286">
        <v>70005</v>
      </c>
      <c r="G152" s="286">
        <v>4270</v>
      </c>
      <c r="H152" s="308">
        <v>7500</v>
      </c>
      <c r="I152" s="308"/>
      <c r="J152" s="506">
        <v>7500</v>
      </c>
      <c r="K152" s="280"/>
    </row>
    <row r="153" spans="1:11" ht="10.9" hidden="1" customHeight="1">
      <c r="A153" s="292"/>
      <c r="B153" s="562"/>
      <c r="C153" s="530"/>
      <c r="D153" s="531"/>
      <c r="E153" s="307"/>
      <c r="F153" s="307"/>
      <c r="G153" s="307"/>
      <c r="H153" s="309"/>
      <c r="I153" s="309"/>
      <c r="J153" s="507"/>
      <c r="K153" s="281"/>
    </row>
    <row r="154" spans="1:11" ht="6.6" customHeight="1">
      <c r="A154" s="292"/>
      <c r="B154" s="562"/>
      <c r="C154" s="530"/>
      <c r="D154" s="531"/>
      <c r="E154" s="307"/>
      <c r="F154" s="307"/>
      <c r="G154" s="307"/>
      <c r="H154" s="309"/>
      <c r="I154" s="309"/>
      <c r="J154" s="507"/>
      <c r="K154" s="281"/>
    </row>
    <row r="155" spans="1:11" ht="4.9000000000000004" customHeight="1">
      <c r="A155" s="292"/>
      <c r="B155" s="562"/>
      <c r="C155" s="530"/>
      <c r="D155" s="531"/>
      <c r="E155" s="287"/>
      <c r="F155" s="287"/>
      <c r="G155" s="287"/>
      <c r="H155" s="310"/>
      <c r="I155" s="310"/>
      <c r="J155" s="508"/>
      <c r="K155" s="281"/>
    </row>
    <row r="156" spans="1:11" ht="21.6" customHeight="1">
      <c r="A156" s="292"/>
      <c r="B156" s="562"/>
      <c r="C156" s="336"/>
      <c r="D156" s="337"/>
      <c r="E156" s="76">
        <v>921</v>
      </c>
      <c r="F156" s="76">
        <v>92195</v>
      </c>
      <c r="G156" s="75">
        <v>4210</v>
      </c>
      <c r="H156" s="95"/>
      <c r="I156" s="95"/>
      <c r="J156" s="103"/>
      <c r="K156" s="281"/>
    </row>
    <row r="157" spans="1:11" ht="14.45" customHeight="1">
      <c r="A157" s="292"/>
      <c r="B157" s="562"/>
      <c r="C157" s="334" t="s">
        <v>68</v>
      </c>
      <c r="D157" s="335"/>
      <c r="E157" s="288">
        <v>600</v>
      </c>
      <c r="F157" s="288">
        <v>60016</v>
      </c>
      <c r="G157" s="286">
        <v>4270</v>
      </c>
      <c r="H157" s="301">
        <v>5029.9799999999996</v>
      </c>
      <c r="I157" s="301"/>
      <c r="J157" s="440">
        <v>5030</v>
      </c>
      <c r="K157" s="281"/>
    </row>
    <row r="158" spans="1:11" ht="15" hidden="1" customHeight="1">
      <c r="A158" s="292"/>
      <c r="B158" s="562"/>
      <c r="C158" s="530"/>
      <c r="D158" s="531"/>
      <c r="E158" s="288"/>
      <c r="F158" s="288"/>
      <c r="G158" s="307"/>
      <c r="H158" s="306"/>
      <c r="I158" s="306"/>
      <c r="J158" s="441"/>
      <c r="K158" s="281"/>
    </row>
    <row r="159" spans="1:11" ht="13.15" customHeight="1">
      <c r="A159" s="292"/>
      <c r="B159" s="562"/>
      <c r="C159" s="530"/>
      <c r="D159" s="531"/>
      <c r="E159" s="286"/>
      <c r="F159" s="286"/>
      <c r="G159" s="307"/>
      <c r="H159" s="306"/>
      <c r="I159" s="306"/>
      <c r="J159" s="441"/>
      <c r="K159" s="281"/>
    </row>
    <row r="160" spans="1:11" ht="33" customHeight="1">
      <c r="A160" s="292"/>
      <c r="B160" s="563"/>
      <c r="C160" s="525" t="s">
        <v>110</v>
      </c>
      <c r="D160" s="526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292"/>
      <c r="B161" s="4" t="s">
        <v>8</v>
      </c>
      <c r="C161" s="413">
        <f>SUM(H152:H160)</f>
        <v>17029.98</v>
      </c>
      <c r="D161" s="417"/>
      <c r="E161" s="417"/>
      <c r="F161" s="417"/>
      <c r="G161" s="417"/>
      <c r="H161" s="418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292">
        <v>27</v>
      </c>
      <c r="B162" s="561" t="s">
        <v>33</v>
      </c>
      <c r="C162" s="525" t="s">
        <v>70</v>
      </c>
      <c r="D162" s="526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80"/>
    </row>
    <row r="163" spans="1:14" ht="13.15" customHeight="1">
      <c r="A163" s="292"/>
      <c r="B163" s="562"/>
      <c r="C163" s="334" t="s">
        <v>71</v>
      </c>
      <c r="D163" s="335"/>
      <c r="E163" s="288">
        <v>750</v>
      </c>
      <c r="F163" s="288">
        <v>75075</v>
      </c>
      <c r="G163" s="286">
        <v>4300</v>
      </c>
      <c r="H163" s="301">
        <v>500</v>
      </c>
      <c r="I163" s="301"/>
      <c r="J163" s="440">
        <v>500</v>
      </c>
      <c r="K163" s="281"/>
    </row>
    <row r="164" spans="1:14" ht="3" customHeight="1">
      <c r="A164" s="292"/>
      <c r="B164" s="563"/>
      <c r="C164" s="336"/>
      <c r="D164" s="337"/>
      <c r="E164" s="288"/>
      <c r="F164" s="288"/>
      <c r="G164" s="287"/>
      <c r="H164" s="302"/>
      <c r="I164" s="302"/>
      <c r="J164" s="442"/>
      <c r="K164" s="45"/>
    </row>
    <row r="165" spans="1:14" ht="14.25">
      <c r="A165" s="292"/>
      <c r="B165" s="4" t="s">
        <v>8</v>
      </c>
      <c r="C165" s="289">
        <f>SUM(H162:H163)</f>
        <v>11134</v>
      </c>
      <c r="D165" s="290"/>
      <c r="E165" s="290"/>
      <c r="F165" s="290"/>
      <c r="G165" s="290"/>
      <c r="H165" s="291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292">
        <v>28</v>
      </c>
      <c r="B166" s="561" t="s">
        <v>34</v>
      </c>
      <c r="C166" s="293" t="s">
        <v>109</v>
      </c>
      <c r="D166" s="294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80"/>
    </row>
    <row r="167" spans="1:14" ht="33" customHeight="1">
      <c r="A167" s="292"/>
      <c r="B167" s="562"/>
      <c r="C167" s="293" t="s">
        <v>111</v>
      </c>
      <c r="D167" s="294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81"/>
    </row>
    <row r="168" spans="1:14" ht="36" customHeight="1">
      <c r="A168" s="292"/>
      <c r="B168" s="562"/>
      <c r="C168" s="293" t="s">
        <v>49</v>
      </c>
      <c r="D168" s="294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81"/>
    </row>
    <row r="169" spans="1:14" ht="15" customHeight="1">
      <c r="A169" s="292"/>
      <c r="B169" s="562"/>
      <c r="C169" s="282" t="s">
        <v>50</v>
      </c>
      <c r="D169" s="283"/>
      <c r="E169" s="288">
        <v>926</v>
      </c>
      <c r="F169" s="288">
        <v>92695</v>
      </c>
      <c r="G169" s="286">
        <v>6050</v>
      </c>
      <c r="H169" s="301">
        <v>11991.45</v>
      </c>
      <c r="I169" s="301">
        <v>11991.45</v>
      </c>
      <c r="J169" s="440">
        <v>11991</v>
      </c>
      <c r="K169" s="281"/>
    </row>
    <row r="170" spans="1:14" ht="27.6" customHeight="1">
      <c r="A170" s="292"/>
      <c r="B170" s="563"/>
      <c r="C170" s="284"/>
      <c r="D170" s="285"/>
      <c r="E170" s="288"/>
      <c r="F170" s="288"/>
      <c r="G170" s="287"/>
      <c r="H170" s="302"/>
      <c r="I170" s="302"/>
      <c r="J170" s="442"/>
      <c r="K170" s="281"/>
    </row>
    <row r="171" spans="1:14" ht="14.25">
      <c r="A171" s="292"/>
      <c r="B171" s="4" t="s">
        <v>8</v>
      </c>
      <c r="C171" s="295">
        <f>SUM(H166:H170)</f>
        <v>32291.45</v>
      </c>
      <c r="D171" s="296"/>
      <c r="E171" s="296"/>
      <c r="F171" s="296"/>
      <c r="G171" s="296"/>
      <c r="H171" s="297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305" t="s">
        <v>37</v>
      </c>
      <c r="B172" s="305"/>
      <c r="C172" s="305"/>
      <c r="D172" s="305"/>
      <c r="E172" s="305"/>
      <c r="F172" s="305"/>
      <c r="G172" s="305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473" t="s">
        <v>96</v>
      </c>
      <c r="I1" s="473"/>
    </row>
    <row r="2" spans="1:14">
      <c r="A2" s="1"/>
      <c r="B2" s="7"/>
      <c r="D2" s="92"/>
      <c r="H2" s="473" t="s">
        <v>42</v>
      </c>
      <c r="I2" s="473"/>
      <c r="J2" s="478"/>
    </row>
    <row r="3" spans="1:14">
      <c r="A3" s="1"/>
      <c r="B3" s="7"/>
      <c r="D3" s="92"/>
      <c r="H3" s="473" t="s">
        <v>40</v>
      </c>
      <c r="I3" s="473"/>
    </row>
    <row r="4" spans="1:14">
      <c r="A4" s="1"/>
      <c r="B4" s="7"/>
      <c r="D4" s="92"/>
      <c r="H4" s="473" t="s">
        <v>43</v>
      </c>
      <c r="I4" s="473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75" t="s">
        <v>2</v>
      </c>
      <c r="D8" s="476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445">
        <v>1</v>
      </c>
      <c r="B9" s="564" t="s">
        <v>7</v>
      </c>
      <c r="C9" s="293" t="s">
        <v>93</v>
      </c>
      <c r="D9" s="294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80"/>
    </row>
    <row r="10" spans="1:14" ht="19.5" customHeight="1">
      <c r="A10" s="446"/>
      <c r="B10" s="565"/>
      <c r="C10" s="334" t="s">
        <v>94</v>
      </c>
      <c r="D10" s="335"/>
      <c r="E10" s="616">
        <v>750</v>
      </c>
      <c r="F10" s="616">
        <v>75075</v>
      </c>
      <c r="G10" s="19">
        <v>4210</v>
      </c>
      <c r="H10" s="21">
        <v>448.5</v>
      </c>
      <c r="I10" s="21"/>
      <c r="J10" s="22">
        <v>448.5</v>
      </c>
      <c r="K10" s="281"/>
      <c r="N10" s="8"/>
    </row>
    <row r="11" spans="1:14">
      <c r="A11" s="446"/>
      <c r="B11" s="565"/>
      <c r="C11" s="336"/>
      <c r="D11" s="337"/>
      <c r="E11" s="617"/>
      <c r="F11" s="617"/>
      <c r="G11" s="19">
        <v>4300</v>
      </c>
      <c r="H11" s="21">
        <v>448.5</v>
      </c>
      <c r="I11" s="21"/>
      <c r="J11" s="22">
        <v>448.5</v>
      </c>
      <c r="K11" s="281"/>
    </row>
    <row r="12" spans="1:14" ht="14.25" customHeight="1">
      <c r="A12" s="447"/>
      <c r="B12" s="2" t="s">
        <v>8</v>
      </c>
      <c r="C12" s="450">
        <f>SUM(H9:H11)</f>
        <v>17946</v>
      </c>
      <c r="D12" s="451"/>
      <c r="E12" s="451"/>
      <c r="F12" s="451"/>
      <c r="G12" s="451"/>
      <c r="H12" s="452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445">
        <v>2</v>
      </c>
      <c r="B13" s="564" t="s">
        <v>9</v>
      </c>
      <c r="C13" s="334" t="s">
        <v>95</v>
      </c>
      <c r="D13" s="335"/>
      <c r="E13" s="468">
        <v>926</v>
      </c>
      <c r="F13" s="468">
        <v>92695</v>
      </c>
      <c r="G13" s="468">
        <v>6050</v>
      </c>
      <c r="H13" s="462">
        <v>17000</v>
      </c>
      <c r="I13" s="465">
        <v>17000</v>
      </c>
      <c r="J13" s="440">
        <v>17000</v>
      </c>
      <c r="K13" s="280"/>
    </row>
    <row r="14" spans="1:14" ht="15.75" customHeight="1">
      <c r="A14" s="446"/>
      <c r="B14" s="565"/>
      <c r="C14" s="530"/>
      <c r="D14" s="531"/>
      <c r="E14" s="477"/>
      <c r="F14" s="477"/>
      <c r="G14" s="477"/>
      <c r="H14" s="463"/>
      <c r="I14" s="466"/>
      <c r="J14" s="441"/>
      <c r="K14" s="281"/>
    </row>
    <row r="15" spans="1:14" ht="15.75" customHeight="1">
      <c r="A15" s="446"/>
      <c r="B15" s="565"/>
      <c r="C15" s="530"/>
      <c r="D15" s="531"/>
      <c r="E15" s="477"/>
      <c r="F15" s="477"/>
      <c r="G15" s="477"/>
      <c r="H15" s="463"/>
      <c r="I15" s="466"/>
      <c r="J15" s="441"/>
      <c r="K15" s="281"/>
    </row>
    <row r="16" spans="1:14" ht="15.75" customHeight="1">
      <c r="A16" s="446"/>
      <c r="B16" s="565"/>
      <c r="C16" s="530"/>
      <c r="D16" s="531"/>
      <c r="E16" s="477"/>
      <c r="F16" s="477"/>
      <c r="G16" s="477"/>
      <c r="H16" s="463"/>
      <c r="I16" s="466"/>
      <c r="J16" s="441"/>
      <c r="K16" s="281"/>
    </row>
    <row r="17" spans="1:11" ht="15.75" customHeight="1">
      <c r="A17" s="446"/>
      <c r="B17" s="565"/>
      <c r="C17" s="336"/>
      <c r="D17" s="337"/>
      <c r="E17" s="469"/>
      <c r="F17" s="469"/>
      <c r="G17" s="469"/>
      <c r="H17" s="464"/>
      <c r="I17" s="467"/>
      <c r="J17" s="442"/>
      <c r="K17" s="281"/>
    </row>
    <row r="18" spans="1:11" ht="15.75" customHeight="1">
      <c r="A18" s="446"/>
      <c r="B18" s="565"/>
      <c r="C18" s="525" t="s">
        <v>89</v>
      </c>
      <c r="D18" s="526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81"/>
    </row>
    <row r="19" spans="1:11" ht="15.75" customHeight="1">
      <c r="A19" s="446"/>
      <c r="B19" s="565"/>
      <c r="C19" s="525" t="s">
        <v>90</v>
      </c>
      <c r="D19" s="526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81"/>
    </row>
    <row r="20" spans="1:11" ht="15.75" customHeight="1">
      <c r="A20" s="446"/>
      <c r="B20" s="565"/>
      <c r="C20" s="334" t="s">
        <v>91</v>
      </c>
      <c r="D20" s="335"/>
      <c r="E20" s="468">
        <v>750</v>
      </c>
      <c r="F20" s="468">
        <v>75075</v>
      </c>
      <c r="G20" s="73">
        <v>4210</v>
      </c>
      <c r="H20" s="93">
        <v>161.24</v>
      </c>
      <c r="I20" s="82"/>
      <c r="J20" s="71">
        <v>161.22999999999999</v>
      </c>
      <c r="K20" s="281"/>
    </row>
    <row r="21" spans="1:11" ht="15.75" customHeight="1">
      <c r="A21" s="446"/>
      <c r="B21" s="565"/>
      <c r="C21" s="336"/>
      <c r="D21" s="337"/>
      <c r="E21" s="469"/>
      <c r="F21" s="469"/>
      <c r="G21" s="73">
        <v>4300</v>
      </c>
      <c r="H21" s="93">
        <v>161.22999999999999</v>
      </c>
      <c r="I21" s="82"/>
      <c r="J21" s="71">
        <v>161.22999999999999</v>
      </c>
      <c r="K21" s="281"/>
    </row>
    <row r="22" spans="1:11" ht="14.25" customHeight="1">
      <c r="A22" s="447"/>
      <c r="B22" s="2" t="s">
        <v>8</v>
      </c>
      <c r="C22" s="383">
        <f>SUM(H13:H21)</f>
        <v>19322.47</v>
      </c>
      <c r="D22" s="383"/>
      <c r="E22" s="383"/>
      <c r="F22" s="383"/>
      <c r="G22" s="383"/>
      <c r="H22" s="383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45">
        <v>3</v>
      </c>
      <c r="B23" s="564" t="s">
        <v>10</v>
      </c>
      <c r="C23" s="334" t="s">
        <v>72</v>
      </c>
      <c r="D23" s="335"/>
      <c r="E23" s="468">
        <v>926</v>
      </c>
      <c r="F23" s="468">
        <v>92695</v>
      </c>
      <c r="G23" s="468">
        <v>6050</v>
      </c>
      <c r="H23" s="465">
        <v>13099.98</v>
      </c>
      <c r="I23" s="465">
        <v>13099.98</v>
      </c>
      <c r="J23" s="440">
        <v>14000</v>
      </c>
      <c r="K23" s="280"/>
    </row>
    <row r="24" spans="1:11" ht="14.25" customHeight="1">
      <c r="A24" s="446"/>
      <c r="B24" s="565"/>
      <c r="C24" s="530"/>
      <c r="D24" s="531"/>
      <c r="E24" s="477"/>
      <c r="F24" s="477"/>
      <c r="G24" s="477"/>
      <c r="H24" s="466"/>
      <c r="I24" s="466"/>
      <c r="J24" s="441"/>
      <c r="K24" s="281"/>
    </row>
    <row r="25" spans="1:11" ht="29.25" customHeight="1">
      <c r="A25" s="446"/>
      <c r="B25" s="565"/>
      <c r="C25" s="530"/>
      <c r="D25" s="531"/>
      <c r="E25" s="477"/>
      <c r="F25" s="477"/>
      <c r="G25" s="477"/>
      <c r="H25" s="466"/>
      <c r="I25" s="466"/>
      <c r="J25" s="441"/>
      <c r="K25" s="281"/>
    </row>
    <row r="26" spans="1:11" ht="29.25" customHeight="1">
      <c r="A26" s="446"/>
      <c r="B26" s="565"/>
      <c r="C26" s="530"/>
      <c r="D26" s="531"/>
      <c r="E26" s="477"/>
      <c r="F26" s="477"/>
      <c r="G26" s="477"/>
      <c r="H26" s="466"/>
      <c r="I26" s="466"/>
      <c r="J26" s="441"/>
      <c r="K26" s="281"/>
    </row>
    <row r="27" spans="1:11" ht="14.25" customHeight="1">
      <c r="A27" s="446"/>
      <c r="B27" s="565"/>
      <c r="C27" s="530"/>
      <c r="D27" s="531"/>
      <c r="E27" s="477"/>
      <c r="F27" s="477"/>
      <c r="G27" s="477"/>
      <c r="H27" s="466"/>
      <c r="I27" s="466"/>
      <c r="J27" s="441"/>
      <c r="K27" s="281"/>
    </row>
    <row r="28" spans="1:11" ht="21.75" customHeight="1">
      <c r="A28" s="446"/>
      <c r="B28" s="615"/>
      <c r="C28" s="336"/>
      <c r="D28" s="337"/>
      <c r="E28" s="469"/>
      <c r="F28" s="469"/>
      <c r="G28" s="469"/>
      <c r="H28" s="467"/>
      <c r="I28" s="467"/>
      <c r="J28" s="442"/>
      <c r="K28" s="348"/>
    </row>
    <row r="29" spans="1:11" ht="14.25" customHeight="1">
      <c r="A29" s="447"/>
      <c r="B29" s="2" t="s">
        <v>8</v>
      </c>
      <c r="C29" s="450">
        <f>SUM(H23:H23)</f>
        <v>13099.98</v>
      </c>
      <c r="D29" s="451"/>
      <c r="E29" s="451"/>
      <c r="F29" s="451"/>
      <c r="G29" s="451"/>
      <c r="H29" s="452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459">
        <v>4</v>
      </c>
      <c r="B30" s="585" t="s">
        <v>11</v>
      </c>
      <c r="C30" s="334" t="s">
        <v>79</v>
      </c>
      <c r="D30" s="335"/>
      <c r="E30" s="286">
        <v>926</v>
      </c>
      <c r="F30" s="286">
        <v>92695</v>
      </c>
      <c r="G30" s="286">
        <v>6050</v>
      </c>
      <c r="H30" s="301">
        <v>14278</v>
      </c>
      <c r="I30" s="301">
        <v>14278</v>
      </c>
      <c r="J30" s="440">
        <v>14278</v>
      </c>
      <c r="K30" s="280"/>
    </row>
    <row r="31" spans="1:11" ht="12" hidden="1" customHeight="1">
      <c r="A31" s="460"/>
      <c r="B31" s="585"/>
      <c r="C31" s="530"/>
      <c r="D31" s="531"/>
      <c r="E31" s="307"/>
      <c r="F31" s="307"/>
      <c r="G31" s="307"/>
      <c r="H31" s="306"/>
      <c r="I31" s="306"/>
      <c r="J31" s="441"/>
      <c r="K31" s="281"/>
    </row>
    <row r="32" spans="1:11" ht="21.75" customHeight="1">
      <c r="A32" s="460"/>
      <c r="B32" s="585"/>
      <c r="C32" s="530"/>
      <c r="D32" s="531"/>
      <c r="E32" s="307"/>
      <c r="F32" s="307"/>
      <c r="G32" s="307"/>
      <c r="H32" s="306"/>
      <c r="I32" s="306"/>
      <c r="J32" s="441"/>
      <c r="K32" s="281"/>
    </row>
    <row r="33" spans="1:11" ht="21.75" customHeight="1">
      <c r="A33" s="460"/>
      <c r="B33" s="585"/>
      <c r="C33" s="530"/>
      <c r="D33" s="531"/>
      <c r="E33" s="307"/>
      <c r="F33" s="307"/>
      <c r="G33" s="307"/>
      <c r="H33" s="306"/>
      <c r="I33" s="306"/>
      <c r="J33" s="441"/>
      <c r="K33" s="281"/>
    </row>
    <row r="34" spans="1:11" ht="21.75" customHeight="1">
      <c r="A34" s="460"/>
      <c r="B34" s="585"/>
      <c r="C34" s="530"/>
      <c r="D34" s="531"/>
      <c r="E34" s="307"/>
      <c r="F34" s="307"/>
      <c r="G34" s="307"/>
      <c r="H34" s="306"/>
      <c r="I34" s="306"/>
      <c r="J34" s="441"/>
      <c r="K34" s="281"/>
    </row>
    <row r="35" spans="1:11" ht="20.25" customHeight="1">
      <c r="A35" s="460"/>
      <c r="B35" s="585"/>
      <c r="C35" s="336"/>
      <c r="D35" s="337"/>
      <c r="E35" s="287"/>
      <c r="F35" s="287"/>
      <c r="G35" s="287"/>
      <c r="H35" s="302"/>
      <c r="I35" s="302"/>
      <c r="J35" s="442"/>
      <c r="K35" s="281"/>
    </row>
    <row r="36" spans="1:11">
      <c r="A36" s="461"/>
      <c r="B36" s="4" t="s">
        <v>8</v>
      </c>
      <c r="C36" s="413">
        <f>SUM(H30:H35)</f>
        <v>14278</v>
      </c>
      <c r="D36" s="417"/>
      <c r="E36" s="417"/>
      <c r="F36" s="417"/>
      <c r="G36" s="417"/>
      <c r="H36" s="418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292">
        <v>5</v>
      </c>
      <c r="B37" s="91" t="s">
        <v>12</v>
      </c>
      <c r="C37" s="525" t="s">
        <v>51</v>
      </c>
      <c r="D37" s="526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292"/>
      <c r="B38" s="4" t="s">
        <v>8</v>
      </c>
      <c r="C38" s="295">
        <f>SUM(H37)</f>
        <v>12444.98</v>
      </c>
      <c r="D38" s="296"/>
      <c r="E38" s="296"/>
      <c r="F38" s="296"/>
      <c r="G38" s="296"/>
      <c r="H38" s="297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292">
        <v>6</v>
      </c>
      <c r="B39" s="561" t="s">
        <v>13</v>
      </c>
      <c r="C39" s="334" t="s">
        <v>73</v>
      </c>
      <c r="D39" s="335"/>
      <c r="E39" s="286">
        <v>926</v>
      </c>
      <c r="F39" s="286">
        <v>92695</v>
      </c>
      <c r="G39" s="286">
        <v>6050</v>
      </c>
      <c r="H39" s="301">
        <v>12351.64</v>
      </c>
      <c r="I39" s="301">
        <v>12351.64</v>
      </c>
      <c r="J39" s="440">
        <v>12352</v>
      </c>
      <c r="K39" s="280"/>
    </row>
    <row r="40" spans="1:11" ht="12.75" customHeight="1">
      <c r="A40" s="292"/>
      <c r="B40" s="562"/>
      <c r="C40" s="530"/>
      <c r="D40" s="531"/>
      <c r="E40" s="307"/>
      <c r="F40" s="307"/>
      <c r="G40" s="307"/>
      <c r="H40" s="306"/>
      <c r="I40" s="306"/>
      <c r="J40" s="441"/>
      <c r="K40" s="281"/>
    </row>
    <row r="41" spans="1:11" ht="12.75" customHeight="1">
      <c r="A41" s="292"/>
      <c r="B41" s="562"/>
      <c r="C41" s="530"/>
      <c r="D41" s="531"/>
      <c r="E41" s="307"/>
      <c r="F41" s="307"/>
      <c r="G41" s="307"/>
      <c r="H41" s="306"/>
      <c r="I41" s="306"/>
      <c r="J41" s="441"/>
      <c r="K41" s="281"/>
    </row>
    <row r="42" spans="1:11" ht="12.75" customHeight="1">
      <c r="A42" s="292"/>
      <c r="B42" s="562"/>
      <c r="C42" s="336"/>
      <c r="D42" s="337"/>
      <c r="E42" s="287"/>
      <c r="F42" s="287"/>
      <c r="G42" s="287"/>
      <c r="H42" s="302"/>
      <c r="I42" s="302"/>
      <c r="J42" s="442"/>
      <c r="K42" s="281"/>
    </row>
    <row r="43" spans="1:11" ht="50.25" customHeight="1">
      <c r="A43" s="292"/>
      <c r="B43" s="562"/>
      <c r="C43" s="525" t="s">
        <v>52</v>
      </c>
      <c r="D43" s="526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81"/>
    </row>
    <row r="44" spans="1:11" ht="14.25">
      <c r="A44" s="292"/>
      <c r="B44" s="4" t="s">
        <v>8</v>
      </c>
      <c r="C44" s="295">
        <f>SUM(H39:H43)</f>
        <v>13001.73</v>
      </c>
      <c r="D44" s="296"/>
      <c r="E44" s="296"/>
      <c r="F44" s="296"/>
      <c r="G44" s="296"/>
      <c r="H44" s="297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292">
        <v>7</v>
      </c>
      <c r="B45" s="561" t="s">
        <v>14</v>
      </c>
      <c r="C45" s="334" t="s">
        <v>77</v>
      </c>
      <c r="D45" s="335"/>
      <c r="E45" s="286">
        <v>926</v>
      </c>
      <c r="F45" s="286">
        <v>92695</v>
      </c>
      <c r="G45" s="286">
        <v>6050</v>
      </c>
      <c r="H45" s="301">
        <v>13951.05</v>
      </c>
      <c r="I45" s="301">
        <v>13951.05</v>
      </c>
      <c r="J45" s="440">
        <v>13951</v>
      </c>
      <c r="K45" s="280"/>
    </row>
    <row r="46" spans="1:11" ht="39" customHeight="1">
      <c r="A46" s="292"/>
      <c r="B46" s="562"/>
      <c r="C46" s="336"/>
      <c r="D46" s="337"/>
      <c r="E46" s="287"/>
      <c r="F46" s="287"/>
      <c r="G46" s="287"/>
      <c r="H46" s="302"/>
      <c r="I46" s="302"/>
      <c r="J46" s="442"/>
      <c r="K46" s="281"/>
    </row>
    <row r="47" spans="1:11" ht="12.75" customHeight="1">
      <c r="A47" s="292"/>
      <c r="B47" s="562"/>
      <c r="C47" s="334" t="s">
        <v>78</v>
      </c>
      <c r="D47" s="335"/>
      <c r="E47" s="597">
        <v>750</v>
      </c>
      <c r="F47" s="597">
        <v>75075</v>
      </c>
      <c r="G47" s="596">
        <v>4210</v>
      </c>
      <c r="H47" s="566">
        <v>250</v>
      </c>
      <c r="I47" s="373"/>
      <c r="J47" s="440">
        <v>250</v>
      </c>
      <c r="K47" s="281"/>
    </row>
    <row r="48" spans="1:11" ht="12.75" customHeight="1">
      <c r="A48" s="292"/>
      <c r="B48" s="562"/>
      <c r="C48" s="530"/>
      <c r="D48" s="531"/>
      <c r="E48" s="612"/>
      <c r="F48" s="612"/>
      <c r="G48" s="596"/>
      <c r="H48" s="567"/>
      <c r="I48" s="373"/>
      <c r="J48" s="442"/>
      <c r="K48" s="281"/>
    </row>
    <row r="49" spans="1:11" ht="24.75" customHeight="1">
      <c r="A49" s="292"/>
      <c r="B49" s="563"/>
      <c r="C49" s="336"/>
      <c r="D49" s="337"/>
      <c r="E49" s="598"/>
      <c r="F49" s="598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292"/>
      <c r="B50" s="4" t="s">
        <v>8</v>
      </c>
      <c r="C50" s="289">
        <f>SUM(H45:H49)</f>
        <v>14451.05</v>
      </c>
      <c r="D50" s="381"/>
      <c r="E50" s="381"/>
      <c r="F50" s="381"/>
      <c r="G50" s="381"/>
      <c r="H50" s="416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292">
        <v>8</v>
      </c>
      <c r="B51" s="561" t="s">
        <v>15</v>
      </c>
      <c r="C51" s="334" t="s">
        <v>80</v>
      </c>
      <c r="D51" s="335"/>
      <c r="E51" s="286">
        <v>926</v>
      </c>
      <c r="F51" s="286">
        <v>92695</v>
      </c>
      <c r="G51" s="286">
        <v>6050</v>
      </c>
      <c r="H51" s="301">
        <v>15837.72</v>
      </c>
      <c r="I51" s="301">
        <v>15837.72</v>
      </c>
      <c r="J51" s="495">
        <v>15838</v>
      </c>
      <c r="K51" s="280"/>
    </row>
    <row r="52" spans="1:11" ht="14.25" customHeight="1">
      <c r="A52" s="292"/>
      <c r="B52" s="562"/>
      <c r="C52" s="530"/>
      <c r="D52" s="531"/>
      <c r="E52" s="307"/>
      <c r="F52" s="307"/>
      <c r="G52" s="307"/>
      <c r="H52" s="306"/>
      <c r="I52" s="306"/>
      <c r="J52" s="515"/>
      <c r="K52" s="281"/>
    </row>
    <row r="53" spans="1:11" ht="14.25" customHeight="1">
      <c r="A53" s="292"/>
      <c r="B53" s="562"/>
      <c r="C53" s="530"/>
      <c r="D53" s="531"/>
      <c r="E53" s="307"/>
      <c r="F53" s="307"/>
      <c r="G53" s="307"/>
      <c r="H53" s="306"/>
      <c r="I53" s="306"/>
      <c r="J53" s="515"/>
      <c r="K53" s="281"/>
    </row>
    <row r="54" spans="1:11" ht="14.25" customHeight="1">
      <c r="A54" s="292"/>
      <c r="B54" s="562"/>
      <c r="C54" s="530"/>
      <c r="D54" s="531"/>
      <c r="E54" s="307"/>
      <c r="F54" s="307"/>
      <c r="G54" s="307"/>
      <c r="H54" s="306"/>
      <c r="I54" s="306"/>
      <c r="J54" s="515"/>
      <c r="K54" s="281"/>
    </row>
    <row r="55" spans="1:11" ht="19.5" customHeight="1">
      <c r="A55" s="292"/>
      <c r="B55" s="562"/>
      <c r="C55" s="336"/>
      <c r="D55" s="337"/>
      <c r="E55" s="287"/>
      <c r="F55" s="287"/>
      <c r="G55" s="287"/>
      <c r="H55" s="302"/>
      <c r="I55" s="302"/>
      <c r="J55" s="496"/>
      <c r="K55" s="281"/>
    </row>
    <row r="56" spans="1:11" ht="34.5" customHeight="1">
      <c r="A56" s="292"/>
      <c r="B56" s="562"/>
      <c r="C56" s="550" t="s">
        <v>81</v>
      </c>
      <c r="D56" s="551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81"/>
    </row>
    <row r="57" spans="1:11" ht="14.25" customHeight="1">
      <c r="A57" s="292"/>
      <c r="B57" s="562"/>
      <c r="C57" s="536" t="s">
        <v>82</v>
      </c>
      <c r="D57" s="537"/>
      <c r="E57" s="288">
        <v>750</v>
      </c>
      <c r="F57" s="288">
        <v>75075</v>
      </c>
      <c r="G57" s="288">
        <v>4210</v>
      </c>
      <c r="H57" s="77">
        <v>500</v>
      </c>
      <c r="I57" s="35"/>
      <c r="J57" s="22">
        <v>500</v>
      </c>
      <c r="K57" s="281"/>
    </row>
    <row r="58" spans="1:11" ht="8.25" hidden="1" customHeight="1">
      <c r="A58" s="292"/>
      <c r="B58" s="562"/>
      <c r="C58" s="538"/>
      <c r="D58" s="539"/>
      <c r="E58" s="288"/>
      <c r="F58" s="288"/>
      <c r="G58" s="542"/>
      <c r="H58" s="35"/>
      <c r="I58" s="35"/>
      <c r="J58" s="22"/>
      <c r="K58" s="281"/>
    </row>
    <row r="59" spans="1:11" ht="14.25" customHeight="1">
      <c r="A59" s="292"/>
      <c r="B59" s="563"/>
      <c r="C59" s="540"/>
      <c r="D59" s="541"/>
      <c r="E59" s="288"/>
      <c r="F59" s="288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292"/>
      <c r="B60" s="4" t="s">
        <v>8</v>
      </c>
      <c r="C60" s="289">
        <f>SUM(H51:H59)</f>
        <v>20337.72</v>
      </c>
      <c r="D60" s="290"/>
      <c r="E60" s="290"/>
      <c r="F60" s="290"/>
      <c r="G60" s="290"/>
      <c r="H60" s="291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292">
        <v>9</v>
      </c>
      <c r="B61" s="561" t="s">
        <v>16</v>
      </c>
      <c r="C61" s="334" t="s">
        <v>84</v>
      </c>
      <c r="D61" s="335"/>
      <c r="E61" s="286">
        <v>926</v>
      </c>
      <c r="F61" s="286">
        <v>92695</v>
      </c>
      <c r="G61" s="286">
        <v>6050</v>
      </c>
      <c r="H61" s="308">
        <v>14838</v>
      </c>
      <c r="I61" s="308">
        <v>14838</v>
      </c>
      <c r="J61" s="440">
        <v>14838</v>
      </c>
      <c r="K61" s="280"/>
    </row>
    <row r="62" spans="1:11" ht="39.75" customHeight="1">
      <c r="A62" s="292"/>
      <c r="B62" s="562"/>
      <c r="C62" s="530"/>
      <c r="D62" s="531"/>
      <c r="E62" s="307"/>
      <c r="F62" s="307"/>
      <c r="G62" s="307"/>
      <c r="H62" s="309"/>
      <c r="I62" s="309"/>
      <c r="J62" s="441"/>
      <c r="K62" s="281"/>
    </row>
    <row r="63" spans="1:11" ht="45" customHeight="1">
      <c r="A63" s="292"/>
      <c r="B63" s="562"/>
      <c r="C63" s="336"/>
      <c r="D63" s="337"/>
      <c r="E63" s="287"/>
      <c r="F63" s="287"/>
      <c r="G63" s="287"/>
      <c r="H63" s="310"/>
      <c r="I63" s="310"/>
      <c r="J63" s="442"/>
      <c r="K63" s="281"/>
    </row>
    <row r="64" spans="1:11" ht="39.75" customHeight="1">
      <c r="A64" s="292"/>
      <c r="B64" s="562"/>
      <c r="C64" s="334" t="s">
        <v>85</v>
      </c>
      <c r="D64" s="335"/>
      <c r="E64" s="286">
        <v>750</v>
      </c>
      <c r="F64" s="286">
        <v>75075</v>
      </c>
      <c r="G64" s="62">
        <v>4210</v>
      </c>
      <c r="H64" s="63">
        <v>375</v>
      </c>
      <c r="I64" s="64"/>
      <c r="J64" s="22">
        <v>375</v>
      </c>
      <c r="K64" s="281"/>
    </row>
    <row r="65" spans="1:11" ht="39.75" customHeight="1">
      <c r="A65" s="292"/>
      <c r="B65" s="80"/>
      <c r="C65" s="336"/>
      <c r="D65" s="337"/>
      <c r="E65" s="287"/>
      <c r="F65" s="287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292"/>
      <c r="B66" s="4" t="s">
        <v>8</v>
      </c>
      <c r="C66" s="614">
        <f>SUM(H61:H65)</f>
        <v>15588</v>
      </c>
      <c r="D66" s="583"/>
      <c r="E66" s="583"/>
      <c r="F66" s="583"/>
      <c r="G66" s="583"/>
      <c r="H66" s="584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345">
        <v>10</v>
      </c>
      <c r="B67" s="561" t="s">
        <v>17</v>
      </c>
      <c r="C67" s="613" t="s">
        <v>74</v>
      </c>
      <c r="D67" s="545"/>
      <c r="E67" s="288">
        <v>926</v>
      </c>
      <c r="F67" s="288">
        <v>92695</v>
      </c>
      <c r="G67" s="288">
        <v>6050</v>
      </c>
      <c r="H67" s="558">
        <v>18210.939999999999</v>
      </c>
      <c r="I67" s="301">
        <v>18210.939999999999</v>
      </c>
      <c r="J67" s="440">
        <v>18211</v>
      </c>
      <c r="K67" s="280"/>
    </row>
    <row r="68" spans="1:11" ht="15" customHeight="1">
      <c r="A68" s="346"/>
      <c r="B68" s="562"/>
      <c r="C68" s="546"/>
      <c r="D68" s="547"/>
      <c r="E68" s="288"/>
      <c r="F68" s="288"/>
      <c r="G68" s="288"/>
      <c r="H68" s="559"/>
      <c r="I68" s="306"/>
      <c r="J68" s="441"/>
      <c r="K68" s="281"/>
    </row>
    <row r="69" spans="1:11" ht="33.75" customHeight="1">
      <c r="A69" s="346"/>
      <c r="B69" s="562"/>
      <c r="C69" s="546"/>
      <c r="D69" s="547"/>
      <c r="E69" s="288"/>
      <c r="F69" s="288"/>
      <c r="G69" s="288"/>
      <c r="H69" s="560"/>
      <c r="I69" s="302"/>
      <c r="J69" s="442"/>
      <c r="K69" s="348"/>
    </row>
    <row r="70" spans="1:11" ht="10.5" hidden="1" customHeight="1">
      <c r="A70" s="346"/>
      <c r="B70" s="563"/>
      <c r="C70" s="548"/>
      <c r="D70" s="549"/>
      <c r="E70" s="288"/>
      <c r="F70" s="288"/>
      <c r="G70" s="288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47"/>
      <c r="B71" s="4" t="s">
        <v>8</v>
      </c>
      <c r="C71" s="295">
        <f>SUM(H67)</f>
        <v>18210.939999999999</v>
      </c>
      <c r="D71" s="296"/>
      <c r="E71" s="296"/>
      <c r="F71" s="296"/>
      <c r="G71" s="296"/>
      <c r="H71" s="297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292">
        <v>11</v>
      </c>
      <c r="B72" s="561" t="s">
        <v>18</v>
      </c>
      <c r="C72" s="543" t="s">
        <v>53</v>
      </c>
      <c r="D72" s="543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80"/>
    </row>
    <row r="73" spans="1:11" ht="30" customHeight="1">
      <c r="A73" s="292"/>
      <c r="B73" s="562"/>
      <c r="C73" s="543" t="s">
        <v>54</v>
      </c>
      <c r="D73" s="543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81"/>
    </row>
    <row r="74" spans="1:11" ht="30" customHeight="1">
      <c r="A74" s="292"/>
      <c r="B74" s="562"/>
      <c r="C74" s="334" t="s">
        <v>55</v>
      </c>
      <c r="D74" s="335"/>
      <c r="E74" s="286">
        <v>750</v>
      </c>
      <c r="F74" s="286">
        <v>75075</v>
      </c>
      <c r="G74" s="34">
        <v>4210</v>
      </c>
      <c r="H74" s="35">
        <v>270</v>
      </c>
      <c r="I74" s="35"/>
      <c r="J74" s="22">
        <v>270</v>
      </c>
      <c r="K74" s="281"/>
    </row>
    <row r="75" spans="1:11" ht="30" customHeight="1">
      <c r="A75" s="292"/>
      <c r="B75" s="562"/>
      <c r="C75" s="336"/>
      <c r="D75" s="337"/>
      <c r="E75" s="287"/>
      <c r="F75" s="287"/>
      <c r="G75" s="34">
        <v>4300</v>
      </c>
      <c r="H75" s="35">
        <v>269.47000000000003</v>
      </c>
      <c r="I75" s="35"/>
      <c r="J75" s="22">
        <v>270</v>
      </c>
      <c r="K75" s="281"/>
    </row>
    <row r="76" spans="1:11" ht="14.25" customHeight="1">
      <c r="A76" s="292"/>
      <c r="B76" s="4" t="s">
        <v>8</v>
      </c>
      <c r="C76" s="413">
        <f>SUM(H72:H75)</f>
        <v>20239.47</v>
      </c>
      <c r="D76" s="417"/>
      <c r="E76" s="417"/>
      <c r="F76" s="417"/>
      <c r="G76" s="417"/>
      <c r="H76" s="418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292">
        <v>12</v>
      </c>
      <c r="B77" s="91" t="s">
        <v>19</v>
      </c>
      <c r="C77" s="525" t="s">
        <v>56</v>
      </c>
      <c r="D77" s="526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292"/>
      <c r="B78" s="4" t="s">
        <v>8</v>
      </c>
      <c r="C78" s="289">
        <f>SUM(H77)</f>
        <v>16145.73</v>
      </c>
      <c r="D78" s="381"/>
      <c r="E78" s="381"/>
      <c r="F78" s="381"/>
      <c r="G78" s="381"/>
      <c r="H78" s="416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292">
        <v>13</v>
      </c>
      <c r="B79" s="585" t="s">
        <v>20</v>
      </c>
      <c r="C79" s="334" t="s">
        <v>44</v>
      </c>
      <c r="D79" s="335"/>
      <c r="E79" s="597">
        <v>926</v>
      </c>
      <c r="F79" s="597">
        <v>92695</v>
      </c>
      <c r="G79" s="597">
        <v>6050</v>
      </c>
      <c r="H79" s="301">
        <v>25802.46</v>
      </c>
      <c r="I79" s="301">
        <v>25802.46</v>
      </c>
      <c r="J79" s="440">
        <v>25803</v>
      </c>
      <c r="K79" s="280"/>
    </row>
    <row r="80" spans="1:11" ht="43.5" customHeight="1">
      <c r="A80" s="292"/>
      <c r="B80" s="585"/>
      <c r="C80" s="530"/>
      <c r="D80" s="531"/>
      <c r="E80" s="612"/>
      <c r="F80" s="612"/>
      <c r="G80" s="612"/>
      <c r="H80" s="306"/>
      <c r="I80" s="306"/>
      <c r="J80" s="441"/>
      <c r="K80" s="281"/>
    </row>
    <row r="81" spans="1:11" ht="4.5" customHeight="1">
      <c r="A81" s="292"/>
      <c r="B81" s="585"/>
      <c r="C81" s="336"/>
      <c r="D81" s="337"/>
      <c r="E81" s="598"/>
      <c r="F81" s="598"/>
      <c r="G81" s="598"/>
      <c r="H81" s="302"/>
      <c r="I81" s="302"/>
      <c r="J81" s="442"/>
      <c r="K81" s="281"/>
    </row>
    <row r="82" spans="1:11" ht="30.75" customHeight="1">
      <c r="A82" s="292"/>
      <c r="B82" s="585"/>
      <c r="C82" s="525" t="s">
        <v>45</v>
      </c>
      <c r="D82" s="526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81"/>
    </row>
    <row r="83" spans="1:11" ht="24" customHeight="1">
      <c r="A83" s="292"/>
      <c r="B83" s="585"/>
      <c r="C83" s="573" t="s">
        <v>46</v>
      </c>
      <c r="D83" s="574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81"/>
    </row>
    <row r="84" spans="1:11" ht="15" customHeight="1">
      <c r="A84" s="292"/>
      <c r="B84" s="4" t="s">
        <v>8</v>
      </c>
      <c r="C84" s="289">
        <f>SUM(H79:H83)</f>
        <v>29802.46</v>
      </c>
      <c r="D84" s="381"/>
      <c r="E84" s="381"/>
      <c r="F84" s="381"/>
      <c r="G84" s="381"/>
      <c r="H84" s="416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292">
        <v>14</v>
      </c>
      <c r="B85" s="585" t="s">
        <v>21</v>
      </c>
      <c r="C85" s="334" t="s">
        <v>97</v>
      </c>
      <c r="D85" s="335"/>
      <c r="E85" s="286">
        <v>900</v>
      </c>
      <c r="F85" s="286">
        <v>90095</v>
      </c>
      <c r="G85" s="286">
        <v>6050</v>
      </c>
      <c r="H85" s="301">
        <v>25000</v>
      </c>
      <c r="I85" s="301">
        <v>25000</v>
      </c>
      <c r="J85" s="440">
        <v>25000</v>
      </c>
      <c r="K85" s="280"/>
    </row>
    <row r="86" spans="1:11" ht="9.75" customHeight="1">
      <c r="A86" s="292"/>
      <c r="B86" s="585"/>
      <c r="C86" s="530"/>
      <c r="D86" s="531"/>
      <c r="E86" s="307"/>
      <c r="F86" s="307"/>
      <c r="G86" s="307"/>
      <c r="H86" s="306"/>
      <c r="I86" s="306"/>
      <c r="J86" s="441"/>
      <c r="K86" s="281"/>
    </row>
    <row r="87" spans="1:11" ht="23.25" hidden="1" customHeight="1">
      <c r="A87" s="292"/>
      <c r="B87" s="585"/>
      <c r="C87" s="530"/>
      <c r="D87" s="531"/>
      <c r="E87" s="307"/>
      <c r="F87" s="307"/>
      <c r="G87" s="307"/>
      <c r="H87" s="306"/>
      <c r="I87" s="306"/>
      <c r="J87" s="441"/>
      <c r="K87" s="281"/>
    </row>
    <row r="88" spans="1:11" ht="23.25" hidden="1" customHeight="1">
      <c r="A88" s="292"/>
      <c r="B88" s="585"/>
      <c r="C88" s="530"/>
      <c r="D88" s="531"/>
      <c r="E88" s="307"/>
      <c r="F88" s="307"/>
      <c r="G88" s="307"/>
      <c r="H88" s="306"/>
      <c r="I88" s="306"/>
      <c r="J88" s="441"/>
      <c r="K88" s="281"/>
    </row>
    <row r="89" spans="1:11" ht="33.75" hidden="1" customHeight="1">
      <c r="A89" s="292"/>
      <c r="B89" s="585"/>
      <c r="C89" s="530"/>
      <c r="D89" s="531"/>
      <c r="E89" s="307"/>
      <c r="F89" s="307"/>
      <c r="G89" s="307"/>
      <c r="H89" s="306"/>
      <c r="I89" s="306"/>
      <c r="J89" s="441"/>
      <c r="K89" s="281"/>
    </row>
    <row r="90" spans="1:11" ht="33.75" hidden="1" customHeight="1">
      <c r="A90" s="292"/>
      <c r="B90" s="585"/>
      <c r="C90" s="336"/>
      <c r="D90" s="337"/>
      <c r="E90" s="287"/>
      <c r="F90" s="287"/>
      <c r="G90" s="287"/>
      <c r="H90" s="302"/>
      <c r="I90" s="302"/>
      <c r="J90" s="442"/>
      <c r="K90" s="281"/>
    </row>
    <row r="91" spans="1:11" s="14" customFormat="1" ht="12.75" customHeight="1">
      <c r="A91" s="292"/>
      <c r="B91" s="585"/>
      <c r="C91" s="334" t="s">
        <v>83</v>
      </c>
      <c r="D91" s="335"/>
      <c r="E91" s="286">
        <v>750</v>
      </c>
      <c r="F91" s="286">
        <v>75075</v>
      </c>
      <c r="G91" s="286">
        <v>4210</v>
      </c>
      <c r="H91" s="301">
        <v>550.5</v>
      </c>
      <c r="I91" s="301"/>
      <c r="J91" s="440">
        <v>550.5</v>
      </c>
      <c r="K91" s="281"/>
    </row>
    <row r="92" spans="1:11" s="14" customFormat="1" ht="14.25" customHeight="1">
      <c r="A92" s="292"/>
      <c r="B92" s="585"/>
      <c r="C92" s="530"/>
      <c r="D92" s="531"/>
      <c r="E92" s="307"/>
      <c r="F92" s="307"/>
      <c r="G92" s="287"/>
      <c r="H92" s="302"/>
      <c r="I92" s="302"/>
      <c r="J92" s="442"/>
      <c r="K92" s="281"/>
    </row>
    <row r="93" spans="1:11" ht="24.75" customHeight="1">
      <c r="A93" s="292"/>
      <c r="B93" s="585"/>
      <c r="C93" s="336"/>
      <c r="D93" s="337"/>
      <c r="E93" s="287"/>
      <c r="F93" s="287"/>
      <c r="G93" s="81">
        <v>4300</v>
      </c>
      <c r="H93" s="84">
        <v>550.5</v>
      </c>
      <c r="I93" s="84"/>
      <c r="J93" s="22">
        <v>551</v>
      </c>
      <c r="K93" s="281"/>
    </row>
    <row r="94" spans="1:11">
      <c r="A94" s="292"/>
      <c r="B94" s="4" t="s">
        <v>8</v>
      </c>
      <c r="C94" s="413">
        <f>SUM(H85:H93)</f>
        <v>26101</v>
      </c>
      <c r="D94" s="414"/>
      <c r="E94" s="414"/>
      <c r="F94" s="414"/>
      <c r="G94" s="414"/>
      <c r="H94" s="415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292">
        <v>15</v>
      </c>
      <c r="B95" s="91" t="s">
        <v>22</v>
      </c>
      <c r="C95" s="525" t="s">
        <v>57</v>
      </c>
      <c r="D95" s="526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292"/>
      <c r="B96" s="4" t="s">
        <v>8</v>
      </c>
      <c r="C96" s="295">
        <f>SUM(H95:H95)</f>
        <v>14876.08</v>
      </c>
      <c r="D96" s="296"/>
      <c r="E96" s="296"/>
      <c r="F96" s="296"/>
      <c r="G96" s="296"/>
      <c r="H96" s="297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292">
        <v>16</v>
      </c>
      <c r="B97" s="561" t="s">
        <v>23</v>
      </c>
      <c r="C97" s="334" t="s">
        <v>60</v>
      </c>
      <c r="D97" s="335"/>
      <c r="E97" s="286">
        <v>926</v>
      </c>
      <c r="F97" s="286">
        <v>92695</v>
      </c>
      <c r="G97" s="286">
        <v>6050</v>
      </c>
      <c r="H97" s="301">
        <v>27749.95</v>
      </c>
      <c r="I97" s="301">
        <v>27749.95</v>
      </c>
      <c r="J97" s="440">
        <v>27750</v>
      </c>
      <c r="K97" s="280"/>
    </row>
    <row r="98" spans="1:11" ht="22.5" customHeight="1">
      <c r="A98" s="292"/>
      <c r="B98" s="562"/>
      <c r="C98" s="530"/>
      <c r="D98" s="531"/>
      <c r="E98" s="307"/>
      <c r="F98" s="307"/>
      <c r="G98" s="307"/>
      <c r="H98" s="306"/>
      <c r="I98" s="306"/>
      <c r="J98" s="441"/>
      <c r="K98" s="281"/>
    </row>
    <row r="99" spans="1:11" ht="18.75" customHeight="1">
      <c r="A99" s="292"/>
      <c r="B99" s="562"/>
      <c r="C99" s="530"/>
      <c r="D99" s="531"/>
      <c r="E99" s="287"/>
      <c r="F99" s="287"/>
      <c r="G99" s="287"/>
      <c r="H99" s="306"/>
      <c r="I99" s="306"/>
      <c r="J99" s="441"/>
      <c r="K99" s="281"/>
    </row>
    <row r="100" spans="1:11" ht="33.75" hidden="1" customHeight="1">
      <c r="A100" s="292"/>
      <c r="B100" s="562"/>
      <c r="C100" s="530"/>
      <c r="D100" s="531"/>
      <c r="E100" s="34">
        <v>926</v>
      </c>
      <c r="F100" s="34">
        <v>92695</v>
      </c>
      <c r="G100" s="34">
        <v>6050</v>
      </c>
      <c r="H100" s="306"/>
      <c r="I100" s="306"/>
      <c r="J100" s="441"/>
      <c r="K100" s="281"/>
    </row>
    <row r="101" spans="1:11" ht="24.75" hidden="1" customHeight="1">
      <c r="A101" s="292"/>
      <c r="B101" s="562"/>
      <c r="C101" s="530"/>
      <c r="D101" s="531"/>
      <c r="E101" s="34">
        <v>926</v>
      </c>
      <c r="F101" s="34">
        <v>92695</v>
      </c>
      <c r="G101" s="34">
        <v>6050</v>
      </c>
      <c r="H101" s="306"/>
      <c r="I101" s="306"/>
      <c r="J101" s="441"/>
      <c r="K101" s="281"/>
    </row>
    <row r="102" spans="1:11" ht="6" hidden="1" customHeight="1">
      <c r="A102" s="292"/>
      <c r="B102" s="562"/>
      <c r="C102" s="530"/>
      <c r="D102" s="531"/>
      <c r="E102" s="34">
        <v>926</v>
      </c>
      <c r="F102" s="34">
        <v>92695</v>
      </c>
      <c r="G102" s="34">
        <v>6050</v>
      </c>
      <c r="H102" s="306"/>
      <c r="I102" s="306"/>
      <c r="J102" s="441"/>
      <c r="K102" s="281"/>
    </row>
    <row r="103" spans="1:11" ht="28.5" hidden="1" customHeight="1">
      <c r="A103" s="292"/>
      <c r="B103" s="562"/>
      <c r="C103" s="530"/>
      <c r="D103" s="531"/>
      <c r="E103" s="34">
        <v>926</v>
      </c>
      <c r="F103" s="34">
        <v>92695</v>
      </c>
      <c r="G103" s="34">
        <v>6050</v>
      </c>
      <c r="H103" s="306"/>
      <c r="I103" s="306"/>
      <c r="J103" s="441"/>
      <c r="K103" s="281"/>
    </row>
    <row r="104" spans="1:11" ht="26.25" hidden="1" customHeight="1">
      <c r="A104" s="292"/>
      <c r="B104" s="562"/>
      <c r="C104" s="530"/>
      <c r="D104" s="531"/>
      <c r="E104" s="34">
        <v>926</v>
      </c>
      <c r="F104" s="34">
        <v>92695</v>
      </c>
      <c r="G104" s="34">
        <v>6050</v>
      </c>
      <c r="H104" s="306"/>
      <c r="I104" s="306"/>
      <c r="J104" s="441"/>
      <c r="K104" s="281"/>
    </row>
    <row r="105" spans="1:11" ht="28.5" hidden="1" customHeight="1">
      <c r="A105" s="292"/>
      <c r="B105" s="562"/>
      <c r="C105" s="336"/>
      <c r="D105" s="337"/>
      <c r="E105" s="34">
        <v>926</v>
      </c>
      <c r="F105" s="34">
        <v>92695</v>
      </c>
      <c r="G105" s="34">
        <v>6050</v>
      </c>
      <c r="H105" s="302"/>
      <c r="I105" s="302"/>
      <c r="J105" s="442"/>
      <c r="K105" s="281"/>
    </row>
    <row r="106" spans="1:11" ht="28.5" customHeight="1">
      <c r="A106" s="292"/>
      <c r="B106" s="562"/>
      <c r="C106" s="525" t="s">
        <v>58</v>
      </c>
      <c r="D106" s="526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81"/>
    </row>
    <row r="107" spans="1:11" ht="22.5" customHeight="1">
      <c r="A107" s="292"/>
      <c r="B107" s="562"/>
      <c r="C107" s="575" t="s">
        <v>59</v>
      </c>
      <c r="D107" s="576"/>
      <c r="E107" s="286">
        <v>750</v>
      </c>
      <c r="F107" s="286">
        <v>75075</v>
      </c>
      <c r="G107" s="86">
        <v>4210</v>
      </c>
      <c r="H107" s="84">
        <v>500</v>
      </c>
      <c r="I107" s="84"/>
      <c r="J107" s="22">
        <v>500</v>
      </c>
      <c r="K107" s="281"/>
    </row>
    <row r="108" spans="1:11" ht="22.5" customHeight="1">
      <c r="A108" s="292"/>
      <c r="B108" s="563"/>
      <c r="C108" s="577"/>
      <c r="D108" s="578"/>
      <c r="E108" s="287"/>
      <c r="F108" s="287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292"/>
      <c r="B109" s="4" t="s">
        <v>8</v>
      </c>
      <c r="C109" s="295">
        <f>SUM(H97:H108)</f>
        <v>32749.95</v>
      </c>
      <c r="D109" s="296"/>
      <c r="E109" s="296"/>
      <c r="F109" s="296"/>
      <c r="G109" s="296"/>
      <c r="H109" s="297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292">
        <v>17</v>
      </c>
      <c r="B110" s="561" t="s">
        <v>24</v>
      </c>
      <c r="C110" s="525" t="s">
        <v>86</v>
      </c>
      <c r="D110" s="526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80"/>
    </row>
    <row r="111" spans="1:11" ht="15" customHeight="1">
      <c r="A111" s="292"/>
      <c r="B111" s="562"/>
      <c r="C111" s="575" t="s">
        <v>87</v>
      </c>
      <c r="D111" s="576"/>
      <c r="E111" s="286">
        <v>750</v>
      </c>
      <c r="F111" s="286">
        <v>75075</v>
      </c>
      <c r="G111" s="286">
        <v>4210</v>
      </c>
      <c r="H111" s="308">
        <v>325</v>
      </c>
      <c r="I111" s="301"/>
      <c r="J111" s="440">
        <v>325</v>
      </c>
      <c r="K111" s="281"/>
    </row>
    <row r="112" spans="1:11" ht="2.25" customHeight="1">
      <c r="A112" s="292"/>
      <c r="B112" s="562"/>
      <c r="C112" s="589"/>
      <c r="D112" s="590"/>
      <c r="E112" s="307"/>
      <c r="F112" s="307"/>
      <c r="G112" s="287"/>
      <c r="H112" s="310"/>
      <c r="I112" s="302"/>
      <c r="J112" s="442"/>
      <c r="K112" s="281"/>
    </row>
    <row r="113" spans="1:11" ht="15" customHeight="1">
      <c r="A113" s="292"/>
      <c r="B113" s="563"/>
      <c r="C113" s="577"/>
      <c r="D113" s="578"/>
      <c r="E113" s="287"/>
      <c r="F113" s="287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292"/>
      <c r="B114" s="4" t="s">
        <v>8</v>
      </c>
      <c r="C114" s="383">
        <f>SUM(H110:H113)</f>
        <v>13165</v>
      </c>
      <c r="D114" s="383"/>
      <c r="E114" s="383"/>
      <c r="F114" s="383"/>
      <c r="G114" s="383"/>
      <c r="H114" s="383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45">
        <v>18</v>
      </c>
      <c r="B115" s="561" t="s">
        <v>25</v>
      </c>
      <c r="C115" s="525" t="s">
        <v>84</v>
      </c>
      <c r="D115" s="526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80"/>
    </row>
    <row r="116" spans="1:11" ht="17.25" customHeight="1">
      <c r="A116" s="346"/>
      <c r="B116" s="562"/>
      <c r="C116" s="334" t="s">
        <v>85</v>
      </c>
      <c r="D116" s="335"/>
      <c r="E116" s="286">
        <v>750</v>
      </c>
      <c r="F116" s="286">
        <v>75075</v>
      </c>
      <c r="G116" s="81">
        <v>4210</v>
      </c>
      <c r="H116" s="64">
        <v>375</v>
      </c>
      <c r="I116" s="64"/>
      <c r="J116" s="68">
        <v>375</v>
      </c>
      <c r="K116" s="281"/>
    </row>
    <row r="117" spans="1:11" ht="17.25" customHeight="1">
      <c r="A117" s="346"/>
      <c r="B117" s="562"/>
      <c r="C117" s="530"/>
      <c r="D117" s="531"/>
      <c r="E117" s="307"/>
      <c r="F117" s="307"/>
      <c r="G117" s="286">
        <v>4300</v>
      </c>
      <c r="H117" s="64">
        <v>375</v>
      </c>
      <c r="I117" s="64"/>
      <c r="J117" s="68">
        <v>375</v>
      </c>
      <c r="K117" s="281"/>
    </row>
    <row r="118" spans="1:11" ht="20.25" hidden="1" customHeight="1">
      <c r="A118" s="346"/>
      <c r="B118" s="563"/>
      <c r="C118" s="336"/>
      <c r="D118" s="337"/>
      <c r="E118" s="287"/>
      <c r="F118" s="287"/>
      <c r="G118" s="287"/>
      <c r="H118" s="64"/>
      <c r="I118" s="64"/>
      <c r="J118" s="69"/>
      <c r="K118" s="348"/>
    </row>
    <row r="119" spans="1:11">
      <c r="A119" s="347"/>
      <c r="B119" s="4" t="s">
        <v>8</v>
      </c>
      <c r="C119" s="413">
        <f>SUM(H115:H117)</f>
        <v>17226</v>
      </c>
      <c r="D119" s="417"/>
      <c r="E119" s="417"/>
      <c r="F119" s="417"/>
      <c r="G119" s="417"/>
      <c r="H119" s="418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292">
        <v>19</v>
      </c>
      <c r="B120" s="585" t="s">
        <v>26</v>
      </c>
      <c r="C120" s="334" t="s">
        <v>75</v>
      </c>
      <c r="D120" s="335"/>
      <c r="E120" s="286">
        <v>926</v>
      </c>
      <c r="F120" s="286">
        <v>92695</v>
      </c>
      <c r="G120" s="286">
        <v>6050</v>
      </c>
      <c r="H120" s="301">
        <v>14901.23</v>
      </c>
      <c r="I120" s="301">
        <v>14901.23</v>
      </c>
      <c r="J120" s="440">
        <v>14901</v>
      </c>
      <c r="K120" s="280"/>
    </row>
    <row r="121" spans="1:11" ht="14.25" hidden="1" customHeight="1">
      <c r="A121" s="292"/>
      <c r="B121" s="585"/>
      <c r="C121" s="530"/>
      <c r="D121" s="531"/>
      <c r="E121" s="307"/>
      <c r="F121" s="307"/>
      <c r="G121" s="307"/>
      <c r="H121" s="306"/>
      <c r="I121" s="306"/>
      <c r="J121" s="441"/>
      <c r="K121" s="281"/>
    </row>
    <row r="122" spans="1:11" ht="14.25" customHeight="1">
      <c r="A122" s="292"/>
      <c r="B122" s="585"/>
      <c r="C122" s="530"/>
      <c r="D122" s="531"/>
      <c r="E122" s="307"/>
      <c r="F122" s="307"/>
      <c r="G122" s="307"/>
      <c r="H122" s="306"/>
      <c r="I122" s="306"/>
      <c r="J122" s="441"/>
      <c r="K122" s="281"/>
    </row>
    <row r="123" spans="1:11" ht="14.25" customHeight="1">
      <c r="A123" s="292"/>
      <c r="B123" s="585"/>
      <c r="C123" s="530"/>
      <c r="D123" s="531"/>
      <c r="E123" s="307"/>
      <c r="F123" s="307"/>
      <c r="G123" s="307"/>
      <c r="H123" s="306"/>
      <c r="I123" s="306"/>
      <c r="J123" s="441"/>
      <c r="K123" s="281"/>
    </row>
    <row r="124" spans="1:11" ht="23.25" customHeight="1">
      <c r="A124" s="292"/>
      <c r="B124" s="585"/>
      <c r="C124" s="336"/>
      <c r="D124" s="337"/>
      <c r="E124" s="287"/>
      <c r="F124" s="287"/>
      <c r="G124" s="287"/>
      <c r="H124" s="302"/>
      <c r="I124" s="302"/>
      <c r="J124" s="442"/>
      <c r="K124" s="281"/>
    </row>
    <row r="125" spans="1:11">
      <c r="A125" s="292"/>
      <c r="B125" s="4" t="s">
        <v>8</v>
      </c>
      <c r="C125" s="413">
        <f>SUM(H120:H124)</f>
        <v>14901.23</v>
      </c>
      <c r="D125" s="417"/>
      <c r="E125" s="417"/>
      <c r="F125" s="417"/>
      <c r="G125" s="417"/>
      <c r="H125" s="418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292">
        <v>20</v>
      </c>
      <c r="B126" s="585" t="s">
        <v>27</v>
      </c>
      <c r="C126" s="334" t="s">
        <v>88</v>
      </c>
      <c r="D126" s="335"/>
      <c r="E126" s="286">
        <v>926</v>
      </c>
      <c r="F126" s="286">
        <v>92695</v>
      </c>
      <c r="G126" s="286">
        <v>6050</v>
      </c>
      <c r="H126" s="301">
        <v>16342</v>
      </c>
      <c r="I126" s="301">
        <v>16342</v>
      </c>
      <c r="J126" s="440">
        <v>16342</v>
      </c>
      <c r="K126" s="280"/>
    </row>
    <row r="127" spans="1:11" ht="45.75" customHeight="1">
      <c r="A127" s="292"/>
      <c r="B127" s="585"/>
      <c r="C127" s="530"/>
      <c r="D127" s="531"/>
      <c r="E127" s="307"/>
      <c r="F127" s="307"/>
      <c r="G127" s="307"/>
      <c r="H127" s="306"/>
      <c r="I127" s="306"/>
      <c r="J127" s="441"/>
      <c r="K127" s="281"/>
    </row>
    <row r="128" spans="1:11" ht="45.75" customHeight="1">
      <c r="A128" s="292"/>
      <c r="B128" s="585"/>
      <c r="C128" s="336"/>
      <c r="D128" s="337"/>
      <c r="E128" s="287"/>
      <c r="F128" s="287"/>
      <c r="G128" s="287"/>
      <c r="H128" s="302"/>
      <c r="I128" s="302"/>
      <c r="J128" s="442"/>
      <c r="K128" s="281"/>
    </row>
    <row r="129" spans="1:11" ht="14.25">
      <c r="A129" s="292"/>
      <c r="B129" s="4" t="s">
        <v>8</v>
      </c>
      <c r="C129" s="295">
        <f>SUM(H126:H128)</f>
        <v>16342</v>
      </c>
      <c r="D129" s="296"/>
      <c r="E129" s="296"/>
      <c r="F129" s="296"/>
      <c r="G129" s="296"/>
      <c r="H129" s="297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292">
        <v>21</v>
      </c>
      <c r="B130" s="585" t="s">
        <v>35</v>
      </c>
      <c r="C130" s="334" t="s">
        <v>92</v>
      </c>
      <c r="D130" s="335"/>
      <c r="E130" s="286">
        <v>926</v>
      </c>
      <c r="F130" s="286">
        <v>92695</v>
      </c>
      <c r="G130" s="286">
        <v>6050</v>
      </c>
      <c r="H130" s="301">
        <v>15326</v>
      </c>
      <c r="I130" s="301">
        <v>15326</v>
      </c>
      <c r="J130" s="440">
        <v>15326</v>
      </c>
      <c r="K130" s="280"/>
    </row>
    <row r="131" spans="1:11" ht="34.5" customHeight="1">
      <c r="A131" s="292"/>
      <c r="B131" s="585"/>
      <c r="C131" s="530"/>
      <c r="D131" s="531"/>
      <c r="E131" s="307"/>
      <c r="F131" s="307"/>
      <c r="G131" s="307"/>
      <c r="H131" s="306"/>
      <c r="I131" s="306"/>
      <c r="J131" s="441"/>
      <c r="K131" s="281"/>
    </row>
    <row r="132" spans="1:11" ht="34.5" customHeight="1">
      <c r="A132" s="292"/>
      <c r="B132" s="585"/>
      <c r="C132" s="336"/>
      <c r="D132" s="337"/>
      <c r="E132" s="287"/>
      <c r="F132" s="287"/>
      <c r="G132" s="287"/>
      <c r="H132" s="302"/>
      <c r="I132" s="302"/>
      <c r="J132" s="442"/>
      <c r="K132" s="281"/>
    </row>
    <row r="133" spans="1:11">
      <c r="A133" s="292"/>
      <c r="B133" s="4" t="s">
        <v>8</v>
      </c>
      <c r="C133" s="351">
        <f>SUM(H130:H132)</f>
        <v>15326</v>
      </c>
      <c r="D133" s="352"/>
      <c r="E133" s="352"/>
      <c r="F133" s="352"/>
      <c r="G133" s="352"/>
      <c r="H133" s="353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292">
        <v>22</v>
      </c>
      <c r="B134" s="561" t="s">
        <v>28</v>
      </c>
      <c r="C134" s="334" t="s">
        <v>61</v>
      </c>
      <c r="D134" s="335"/>
      <c r="E134" s="606">
        <v>926</v>
      </c>
      <c r="F134" s="606">
        <v>92695</v>
      </c>
      <c r="G134" s="606">
        <v>6050</v>
      </c>
      <c r="H134" s="301">
        <v>16036.22</v>
      </c>
      <c r="I134" s="301">
        <v>16036.22</v>
      </c>
      <c r="J134" s="440">
        <v>16036</v>
      </c>
      <c r="K134" s="280"/>
    </row>
    <row r="135" spans="1:11" ht="24" customHeight="1">
      <c r="A135" s="292"/>
      <c r="B135" s="562"/>
      <c r="C135" s="530"/>
      <c r="D135" s="531"/>
      <c r="E135" s="607"/>
      <c r="F135" s="607"/>
      <c r="G135" s="607"/>
      <c r="H135" s="306"/>
      <c r="I135" s="306"/>
      <c r="J135" s="441"/>
      <c r="K135" s="281"/>
    </row>
    <row r="136" spans="1:11" ht="20.25" customHeight="1">
      <c r="A136" s="292"/>
      <c r="B136" s="562"/>
      <c r="C136" s="530"/>
      <c r="D136" s="531"/>
      <c r="E136" s="607"/>
      <c r="F136" s="607"/>
      <c r="G136" s="607"/>
      <c r="H136" s="306"/>
      <c r="I136" s="306"/>
      <c r="J136" s="441"/>
      <c r="K136" s="281"/>
    </row>
    <row r="137" spans="1:11" ht="21.75" customHeight="1">
      <c r="A137" s="292"/>
      <c r="B137" s="562"/>
      <c r="C137" s="336"/>
      <c r="D137" s="337"/>
      <c r="E137" s="611"/>
      <c r="F137" s="611"/>
      <c r="G137" s="611"/>
      <c r="H137" s="302"/>
      <c r="I137" s="302"/>
      <c r="J137" s="442"/>
      <c r="K137" s="281"/>
    </row>
    <row r="138" spans="1:11" ht="25.5" customHeight="1">
      <c r="A138" s="292"/>
      <c r="B138" s="562"/>
      <c r="C138" s="573" t="s">
        <v>62</v>
      </c>
      <c r="D138" s="574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81"/>
    </row>
    <row r="139" spans="1:11" ht="8.25" customHeight="1">
      <c r="A139" s="292"/>
      <c r="B139" s="562"/>
      <c r="C139" s="334" t="s">
        <v>63</v>
      </c>
      <c r="D139" s="586"/>
      <c r="E139" s="596">
        <v>750</v>
      </c>
      <c r="F139" s="596">
        <v>75075</v>
      </c>
      <c r="G139" s="596">
        <v>4210</v>
      </c>
      <c r="H139" s="301">
        <v>475</v>
      </c>
      <c r="I139" s="301"/>
      <c r="J139" s="440">
        <v>475</v>
      </c>
      <c r="K139" s="281"/>
    </row>
    <row r="140" spans="1:11" ht="14.25" customHeight="1">
      <c r="A140" s="292"/>
      <c r="B140" s="562"/>
      <c r="C140" s="530"/>
      <c r="D140" s="587"/>
      <c r="E140" s="596"/>
      <c r="F140" s="596"/>
      <c r="G140" s="596"/>
      <c r="H140" s="302"/>
      <c r="I140" s="302"/>
      <c r="J140" s="442"/>
      <c r="K140" s="281"/>
    </row>
    <row r="141" spans="1:11" ht="23.25" customHeight="1">
      <c r="A141" s="292"/>
      <c r="B141" s="563"/>
      <c r="C141" s="336"/>
      <c r="D141" s="588"/>
      <c r="E141" s="596"/>
      <c r="F141" s="596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292"/>
      <c r="B142" s="4" t="s">
        <v>8</v>
      </c>
      <c r="C142" s="570">
        <f>SUM(H134:H141)</f>
        <v>19486.22</v>
      </c>
      <c r="D142" s="571"/>
      <c r="E142" s="571"/>
      <c r="F142" s="571"/>
      <c r="G142" s="571"/>
      <c r="H142" s="572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345">
        <v>23</v>
      </c>
      <c r="B143" s="561" t="s">
        <v>29</v>
      </c>
      <c r="C143" s="334" t="s">
        <v>76</v>
      </c>
      <c r="D143" s="335"/>
      <c r="E143" s="288">
        <v>926</v>
      </c>
      <c r="F143" s="288">
        <v>92695</v>
      </c>
      <c r="G143" s="288">
        <v>6050</v>
      </c>
      <c r="H143" s="301">
        <v>16505.98</v>
      </c>
      <c r="I143" s="301">
        <v>16505.98</v>
      </c>
      <c r="J143" s="440">
        <v>16506</v>
      </c>
      <c r="K143" s="280"/>
    </row>
    <row r="144" spans="1:11" ht="17.25" customHeight="1">
      <c r="A144" s="346"/>
      <c r="B144" s="562"/>
      <c r="C144" s="530"/>
      <c r="D144" s="531"/>
      <c r="E144" s="288"/>
      <c r="F144" s="288"/>
      <c r="G144" s="288"/>
      <c r="H144" s="306"/>
      <c r="I144" s="306"/>
      <c r="J144" s="441"/>
      <c r="K144" s="281"/>
    </row>
    <row r="145" spans="1:11" ht="40.5" customHeight="1">
      <c r="A145" s="346"/>
      <c r="B145" s="563"/>
      <c r="C145" s="336"/>
      <c r="D145" s="337"/>
      <c r="E145" s="288"/>
      <c r="F145" s="288"/>
      <c r="G145" s="288"/>
      <c r="H145" s="302"/>
      <c r="I145" s="302"/>
      <c r="J145" s="442"/>
      <c r="K145" s="348"/>
    </row>
    <row r="146" spans="1:11" ht="14.25">
      <c r="A146" s="347"/>
      <c r="B146" s="4" t="s">
        <v>8</v>
      </c>
      <c r="C146" s="289">
        <f>SUM(H143:H143)</f>
        <v>16505.98</v>
      </c>
      <c r="D146" s="290"/>
      <c r="E146" s="290"/>
      <c r="F146" s="290"/>
      <c r="G146" s="290"/>
      <c r="H146" s="291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292">
        <v>24</v>
      </c>
      <c r="B147" s="561" t="s">
        <v>30</v>
      </c>
      <c r="C147" s="525" t="s">
        <v>65</v>
      </c>
      <c r="D147" s="526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80"/>
    </row>
    <row r="148" spans="1:11" ht="24" customHeight="1">
      <c r="A148" s="292"/>
      <c r="B148" s="562"/>
      <c r="C148" s="575" t="s">
        <v>66</v>
      </c>
      <c r="D148" s="576"/>
      <c r="E148" s="286">
        <v>750</v>
      </c>
      <c r="F148" s="286">
        <v>75075</v>
      </c>
      <c r="G148" s="81">
        <v>4210</v>
      </c>
      <c r="H148" s="84">
        <v>250</v>
      </c>
      <c r="I148" s="84"/>
      <c r="J148" s="22">
        <v>250</v>
      </c>
      <c r="K148" s="281"/>
    </row>
    <row r="149" spans="1:11" ht="21.75" customHeight="1">
      <c r="A149" s="292"/>
      <c r="B149" s="562"/>
      <c r="C149" s="577"/>
      <c r="D149" s="578"/>
      <c r="E149" s="287"/>
      <c r="F149" s="287"/>
      <c r="G149" s="81">
        <v>4300</v>
      </c>
      <c r="H149" s="84">
        <v>250</v>
      </c>
      <c r="I149" s="84"/>
      <c r="J149" s="22">
        <v>250</v>
      </c>
      <c r="K149" s="281"/>
    </row>
    <row r="150" spans="1:11" ht="14.25">
      <c r="A150" s="292"/>
      <c r="B150" s="4" t="s">
        <v>8</v>
      </c>
      <c r="C150" s="295">
        <f>SUM(H147:H149)</f>
        <v>10086.99</v>
      </c>
      <c r="D150" s="296"/>
      <c r="E150" s="296"/>
      <c r="F150" s="296"/>
      <c r="G150" s="296"/>
      <c r="H150" s="297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292">
        <v>25</v>
      </c>
      <c r="B151" s="79" t="s">
        <v>31</v>
      </c>
      <c r="C151" s="525" t="s">
        <v>64</v>
      </c>
      <c r="D151" s="526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292"/>
      <c r="B152" s="4" t="s">
        <v>8</v>
      </c>
      <c r="C152" s="413">
        <f>SUM(H151:H151)</f>
        <v>32749.95</v>
      </c>
      <c r="D152" s="417"/>
      <c r="E152" s="417"/>
      <c r="F152" s="417"/>
      <c r="G152" s="417"/>
      <c r="H152" s="418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292">
        <v>26</v>
      </c>
      <c r="B153" s="561" t="s">
        <v>32</v>
      </c>
      <c r="C153" s="334" t="s">
        <v>67</v>
      </c>
      <c r="D153" s="335"/>
      <c r="E153" s="608">
        <v>700</v>
      </c>
      <c r="F153" s="608">
        <v>70005</v>
      </c>
      <c r="G153" s="608">
        <v>4270</v>
      </c>
      <c r="H153" s="599">
        <v>7500</v>
      </c>
      <c r="I153" s="599"/>
      <c r="J153" s="602">
        <v>7500</v>
      </c>
      <c r="K153" s="280"/>
    </row>
    <row r="154" spans="1:11" ht="11.25" customHeight="1">
      <c r="A154" s="292"/>
      <c r="B154" s="562"/>
      <c r="C154" s="530"/>
      <c r="D154" s="531"/>
      <c r="E154" s="609"/>
      <c r="F154" s="609"/>
      <c r="G154" s="609"/>
      <c r="H154" s="600"/>
      <c r="I154" s="600"/>
      <c r="J154" s="603"/>
      <c r="K154" s="281"/>
    </row>
    <row r="155" spans="1:11" ht="11.25" customHeight="1">
      <c r="A155" s="292"/>
      <c r="B155" s="562"/>
      <c r="C155" s="530"/>
      <c r="D155" s="531"/>
      <c r="E155" s="609"/>
      <c r="F155" s="609"/>
      <c r="G155" s="609"/>
      <c r="H155" s="600"/>
      <c r="I155" s="600"/>
      <c r="J155" s="603"/>
      <c r="K155" s="281"/>
    </row>
    <row r="156" spans="1:11" ht="11.25" customHeight="1">
      <c r="A156" s="292"/>
      <c r="B156" s="562"/>
      <c r="C156" s="530"/>
      <c r="D156" s="531"/>
      <c r="E156" s="610"/>
      <c r="F156" s="610"/>
      <c r="G156" s="610"/>
      <c r="H156" s="601"/>
      <c r="I156" s="601"/>
      <c r="J156" s="604"/>
      <c r="K156" s="281"/>
    </row>
    <row r="157" spans="1:11" ht="30.75" customHeight="1">
      <c r="A157" s="292"/>
      <c r="B157" s="562"/>
      <c r="C157" s="336"/>
      <c r="D157" s="337"/>
      <c r="E157" s="97">
        <v>921</v>
      </c>
      <c r="F157" s="97">
        <v>92195</v>
      </c>
      <c r="G157" s="96">
        <v>4210</v>
      </c>
      <c r="H157" s="98"/>
      <c r="I157" s="98"/>
      <c r="J157" s="87"/>
      <c r="K157" s="281"/>
    </row>
    <row r="158" spans="1:11" ht="15" customHeight="1">
      <c r="A158" s="292"/>
      <c r="B158" s="562"/>
      <c r="C158" s="334" t="s">
        <v>68</v>
      </c>
      <c r="D158" s="335"/>
      <c r="E158" s="605">
        <v>600</v>
      </c>
      <c r="F158" s="605">
        <v>60016</v>
      </c>
      <c r="G158" s="606">
        <v>4270</v>
      </c>
      <c r="H158" s="301">
        <v>5029.9799999999996</v>
      </c>
      <c r="I158" s="301"/>
      <c r="J158" s="440">
        <v>5030</v>
      </c>
      <c r="K158" s="281"/>
    </row>
    <row r="159" spans="1:11" ht="15" customHeight="1">
      <c r="A159" s="292"/>
      <c r="B159" s="562"/>
      <c r="C159" s="530"/>
      <c r="D159" s="531"/>
      <c r="E159" s="605"/>
      <c r="F159" s="605"/>
      <c r="G159" s="607"/>
      <c r="H159" s="306"/>
      <c r="I159" s="306"/>
      <c r="J159" s="441"/>
      <c r="K159" s="281"/>
    </row>
    <row r="160" spans="1:11" ht="33" hidden="1" customHeight="1">
      <c r="A160" s="292"/>
      <c r="B160" s="562"/>
      <c r="C160" s="530"/>
      <c r="D160" s="531"/>
      <c r="E160" s="606"/>
      <c r="F160" s="606"/>
      <c r="G160" s="607"/>
      <c r="H160" s="306"/>
      <c r="I160" s="306"/>
      <c r="J160" s="441"/>
      <c r="K160" s="281"/>
    </row>
    <row r="161" spans="1:14" ht="33" customHeight="1">
      <c r="A161" s="292"/>
      <c r="B161" s="563"/>
      <c r="C161" s="525" t="s">
        <v>69</v>
      </c>
      <c r="D161" s="526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292"/>
      <c r="B162" s="4" t="s">
        <v>8</v>
      </c>
      <c r="C162" s="413">
        <f>SUM(H153:H161)</f>
        <v>17029.98</v>
      </c>
      <c r="D162" s="417"/>
      <c r="E162" s="417"/>
      <c r="F162" s="417"/>
      <c r="G162" s="417"/>
      <c r="H162" s="418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292">
        <v>27</v>
      </c>
      <c r="B163" s="561" t="s">
        <v>33</v>
      </c>
      <c r="C163" s="525" t="s">
        <v>70</v>
      </c>
      <c r="D163" s="526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80"/>
    </row>
    <row r="164" spans="1:14" ht="28.5" customHeight="1">
      <c r="A164" s="292"/>
      <c r="B164" s="562"/>
      <c r="C164" s="334" t="s">
        <v>71</v>
      </c>
      <c r="D164" s="335"/>
      <c r="E164" s="605">
        <v>750</v>
      </c>
      <c r="F164" s="605">
        <v>75075</v>
      </c>
      <c r="G164" s="86">
        <v>4210</v>
      </c>
      <c r="H164" s="46">
        <v>250</v>
      </c>
      <c r="I164" s="84"/>
      <c r="J164" s="22">
        <v>250</v>
      </c>
      <c r="K164" s="281"/>
    </row>
    <row r="165" spans="1:14" ht="28.5" customHeight="1">
      <c r="A165" s="292"/>
      <c r="B165" s="563"/>
      <c r="C165" s="336"/>
      <c r="D165" s="337"/>
      <c r="E165" s="605"/>
      <c r="F165" s="605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292"/>
      <c r="B166" s="4" t="s">
        <v>8</v>
      </c>
      <c r="C166" s="289">
        <f>SUM(H163:H165)</f>
        <v>11134</v>
      </c>
      <c r="D166" s="290"/>
      <c r="E166" s="290"/>
      <c r="F166" s="290"/>
      <c r="G166" s="290"/>
      <c r="H166" s="291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292">
        <v>28</v>
      </c>
      <c r="B167" s="561" t="s">
        <v>34</v>
      </c>
      <c r="C167" s="293" t="s">
        <v>47</v>
      </c>
      <c r="D167" s="294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80"/>
    </row>
    <row r="168" spans="1:14" ht="28.5" customHeight="1">
      <c r="A168" s="292"/>
      <c r="B168" s="562"/>
      <c r="C168" s="293" t="s">
        <v>48</v>
      </c>
      <c r="D168" s="294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81"/>
    </row>
    <row r="169" spans="1:14" ht="28.5" customHeight="1">
      <c r="A169" s="292"/>
      <c r="B169" s="562"/>
      <c r="C169" s="293" t="s">
        <v>49</v>
      </c>
      <c r="D169" s="294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81"/>
    </row>
    <row r="170" spans="1:14" ht="15" customHeight="1">
      <c r="A170" s="292"/>
      <c r="B170" s="562"/>
      <c r="C170" s="282" t="s">
        <v>50</v>
      </c>
      <c r="D170" s="283"/>
      <c r="E170" s="596">
        <v>926</v>
      </c>
      <c r="F170" s="596">
        <v>92695</v>
      </c>
      <c r="G170" s="597">
        <v>6050</v>
      </c>
      <c r="H170" s="301">
        <v>11991.45</v>
      </c>
      <c r="I170" s="301">
        <v>11991.45</v>
      </c>
      <c r="J170" s="440">
        <v>11992</v>
      </c>
      <c r="K170" s="281"/>
    </row>
    <row r="171" spans="1:14" ht="15" customHeight="1">
      <c r="A171" s="292"/>
      <c r="B171" s="563"/>
      <c r="C171" s="284"/>
      <c r="D171" s="285"/>
      <c r="E171" s="596"/>
      <c r="F171" s="596"/>
      <c r="G171" s="598"/>
      <c r="H171" s="302"/>
      <c r="I171" s="302"/>
      <c r="J171" s="442"/>
      <c r="K171" s="281"/>
    </row>
    <row r="172" spans="1:14" ht="14.25">
      <c r="A172" s="292"/>
      <c r="B172" s="4" t="s">
        <v>8</v>
      </c>
      <c r="C172" s="295">
        <f>SUM(H167:H171)</f>
        <v>32291.45</v>
      </c>
      <c r="D172" s="296"/>
      <c r="E172" s="296"/>
      <c r="F172" s="296"/>
      <c r="G172" s="296"/>
      <c r="H172" s="297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305" t="s">
        <v>37</v>
      </c>
      <c r="B173" s="305"/>
      <c r="C173" s="305"/>
      <c r="D173" s="305"/>
      <c r="E173" s="305"/>
      <c r="F173" s="305"/>
      <c r="G173" s="305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2018-05-28T06:44:31Z</cp:lastPrinted>
  <dcterms:created xsi:type="dcterms:W3CDTF">2015-09-28T10:40:06Z</dcterms:created>
  <dcterms:modified xsi:type="dcterms:W3CDTF">2018-05-28T08:26:24Z</dcterms:modified>
</cp:coreProperties>
</file>