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520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<sst xmlns="http://schemas.openxmlformats.org/spreadsheetml/2006/main" count="37" uniqueCount="36">
  <si>
    <t>w złotych</t>
  </si>
  <si>
    <t>Lp.</t>
  </si>
  <si>
    <t>Dział</t>
  </si>
  <si>
    <t>§**</t>
  </si>
  <si>
    <t xml:space="preserve">Zmiany  w planie wydatków na realizację programów finansowanych z udziałem środków o których mowa  </t>
  </si>
  <si>
    <t>Zał. Nr 11</t>
  </si>
  <si>
    <t xml:space="preserve">do Sprawozdania                </t>
  </si>
  <si>
    <t>UWAGI</t>
  </si>
  <si>
    <t>Razem inwestycyjne</t>
  </si>
  <si>
    <t>OGÓŁEM</t>
  </si>
  <si>
    <t>Rozdział</t>
  </si>
  <si>
    <t xml:space="preserve">Pomorskie Trasy Rowerowe o znaczeniu międzynarodowym R10 i Wiślana Trasa Rowerowa R9 - Partnerstwo gminy Kwidzyn </t>
  </si>
  <si>
    <t>Zmiany w planie w ciągu roku budżetowego</t>
  </si>
  <si>
    <t xml:space="preserve"> </t>
  </si>
  <si>
    <t>Razem bieżące</t>
  </si>
  <si>
    <t xml:space="preserve">Nazwa zadania </t>
  </si>
  <si>
    <t>Wydatki bieżące</t>
  </si>
  <si>
    <t>Wydatki inwestycyjne</t>
  </si>
  <si>
    <t>z wykonania budżetu za 2020 rok</t>
  </si>
  <si>
    <t xml:space="preserve"> w art. 5 ust. 1  pkt 2 i 3 u.f.p.  dokonane w trakcie roku budżetowego 2020. </t>
  </si>
  <si>
    <t>URG Nr XV/87/19 z dnia 20.12.2019 r.</t>
  </si>
  <si>
    <t>Bieg na 100-lecie Plebiscytu na Powiślu, Warmii i Mazurach</t>
  </si>
  <si>
    <t>Oogółem plan po zmianach 31.12.2020 r.</t>
  </si>
  <si>
    <t xml:space="preserve">Wykonanie na 
31.12.2020 r. </t>
  </si>
  <si>
    <t>Pomorskie Trasy Rowerowe o znaczeniu międzynarodowym R10 i Wiślana Trasa Rowerowa R9 - Partnerstwo gminy Kwidzyn  -środki dla Partnerów</t>
  </si>
  <si>
    <t>Zdalna Szkoła</t>
  </si>
  <si>
    <t>Zdalna Szkoła+</t>
  </si>
  <si>
    <t xml:space="preserve">URG Nr XIX/119/20 z dnia 27.05.2020 </t>
  </si>
  <si>
    <t>URG Nr XXII/140/20 z dnia 14.10.2020</t>
  </si>
  <si>
    <t>URG Nr XXIII/146/20 z dnia 18.11.2020</t>
  </si>
  <si>
    <t>W 2020 roku wypłacono Partnerom kwotę 857 223,43 zł</t>
  </si>
  <si>
    <t>Wypłata wynagrodzenia dla koordynatora projektu</t>
  </si>
  <si>
    <t>Zakup 25 szt. laptopów wraz z oprogramowaniem oraz 25 szt. słuchawek.</t>
  </si>
  <si>
    <t>Zakup 43 szt. laptopów wraz z oprogramowaniem.</t>
  </si>
  <si>
    <t>Realizacja w latach 2019-2022. W 2020 r. wykonano odcinek ścieżki pieszo-rowerowej od msc. Obory do Nowego Dworu 
o długości ok 2,57 km oraz chodnik o dł. ok. 0,7 km, zjazdy oraz 2 zatoki autobusowe.</t>
  </si>
  <si>
    <t>Zrezygnowano z zadania w 2020 r. w związku z pandemią
 COVID-19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</si>
</sst>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51" applyAlignment="1">
      <alignment vertical="center"/>
      <protection/>
    </xf>
    <xf numFmtId="0" fontId="6" fillId="0" borderId="0" xfId="51" applyFont="1" applyAlignment="1">
      <alignment horizontal="right" vertical="center"/>
      <protection/>
    </xf>
    <xf numFmtId="0" fontId="4" fillId="0" borderId="0" xfId="51" applyFont="1" applyAlignment="1">
      <alignment horizontal="center" vertical="center" wrapText="1"/>
      <protection/>
    </xf>
    <xf numFmtId="0" fontId="3" fillId="0" borderId="10" xfId="51" applyFont="1" applyBorder="1" applyAlignment="1">
      <alignment horizontal="center" vertical="center"/>
      <protection/>
    </xf>
    <xf numFmtId="0" fontId="2" fillId="0" borderId="11" xfId="51" applyBorder="1" applyAlignment="1">
      <alignment vertical="center"/>
      <protection/>
    </xf>
    <xf numFmtId="0" fontId="2" fillId="0" borderId="11" xfId="51" applyBorder="1" applyAlignment="1">
      <alignment horizontal="center" vertical="center"/>
      <protection/>
    </xf>
    <xf numFmtId="3" fontId="2" fillId="0" borderId="11" xfId="51" applyNumberFormat="1" applyBorder="1" applyAlignment="1">
      <alignment vertical="center"/>
      <protection/>
    </xf>
    <xf numFmtId="0" fontId="2" fillId="0" borderId="11" xfId="51" applyBorder="1" applyAlignment="1">
      <alignment horizontal="center" vertical="center" wrapText="1"/>
      <protection/>
    </xf>
    <xf numFmtId="0" fontId="41" fillId="0" borderId="0" xfId="0" applyFont="1" applyAlignment="1">
      <alignment/>
    </xf>
    <xf numFmtId="0" fontId="41" fillId="0" borderId="0" xfId="0" applyFont="1" applyAlignment="1">
      <alignment vertical="top"/>
    </xf>
    <xf numFmtId="0" fontId="6" fillId="0" borderId="12" xfId="51" applyFont="1" applyBorder="1" applyAlignment="1">
      <alignment horizontal="center" vertical="center"/>
      <protection/>
    </xf>
    <xf numFmtId="0" fontId="6" fillId="0" borderId="12" xfId="51" applyFont="1" applyBorder="1" applyAlignment="1">
      <alignment vertical="center"/>
      <protection/>
    </xf>
    <xf numFmtId="3" fontId="6" fillId="0" borderId="12" xfId="51" applyNumberFormat="1" applyFont="1" applyBorder="1" applyAlignment="1">
      <alignment vertical="center"/>
      <protection/>
    </xf>
    <xf numFmtId="3" fontId="7" fillId="0" borderId="12" xfId="51" applyNumberFormat="1" applyFont="1" applyBorder="1" applyAlignment="1">
      <alignment vertical="center"/>
      <protection/>
    </xf>
    <xf numFmtId="3" fontId="7" fillId="0" borderId="10" xfId="51" applyNumberFormat="1" applyFont="1" applyBorder="1" applyAlignment="1">
      <alignment vertical="center"/>
      <protection/>
    </xf>
    <xf numFmtId="0" fontId="7" fillId="0" borderId="10" xfId="51" applyFont="1" applyBorder="1" applyAlignment="1">
      <alignment horizontal="left" vertical="center"/>
      <protection/>
    </xf>
    <xf numFmtId="0" fontId="7" fillId="0" borderId="10" xfId="51" applyFont="1" applyBorder="1" applyAlignment="1">
      <alignment horizontal="left" vertical="center" wrapText="1"/>
      <protection/>
    </xf>
    <xf numFmtId="3" fontId="6" fillId="0" borderId="10" xfId="51" applyNumberFormat="1" applyFont="1" applyBorder="1" applyAlignment="1">
      <alignment vertical="center"/>
      <protection/>
    </xf>
    <xf numFmtId="0" fontId="7" fillId="0" borderId="10" xfId="51" applyFont="1" applyBorder="1" applyAlignment="1">
      <alignment horizontal="right" vertical="center"/>
      <protection/>
    </xf>
    <xf numFmtId="0" fontId="6" fillId="0" borderId="10" xfId="51" applyFont="1" applyBorder="1" applyAlignment="1">
      <alignment horizontal="left" vertical="center"/>
      <protection/>
    </xf>
    <xf numFmtId="0" fontId="6" fillId="0" borderId="10" xfId="51" applyFont="1" applyBorder="1" applyAlignment="1">
      <alignment horizontal="left" vertical="center" wrapText="1"/>
      <protection/>
    </xf>
    <xf numFmtId="3" fontId="6" fillId="0" borderId="10" xfId="51" applyNumberFormat="1" applyFont="1" applyBorder="1" applyAlignment="1">
      <alignment vertical="center" wrapText="1"/>
      <protection/>
    </xf>
    <xf numFmtId="3" fontId="7" fillId="0" borderId="10" xfId="51" applyNumberFormat="1" applyFont="1" applyBorder="1" applyAlignment="1">
      <alignment vertical="center" wrapText="1"/>
      <protection/>
    </xf>
    <xf numFmtId="0" fontId="7" fillId="0" borderId="10" xfId="51" applyFont="1" applyBorder="1" applyAlignment="1">
      <alignment vertical="center" wrapText="1"/>
      <protection/>
    </xf>
    <xf numFmtId="164" fontId="7" fillId="0" borderId="10" xfId="42" applyNumberFormat="1" applyFont="1" applyBorder="1" applyAlignment="1">
      <alignment horizontal="right" vertical="center" wrapText="1"/>
    </xf>
    <xf numFmtId="3" fontId="7" fillId="0" borderId="10" xfId="51" applyNumberFormat="1" applyFont="1" applyBorder="1" applyAlignment="1">
      <alignment horizontal="right" vertical="center" wrapText="1"/>
      <protection/>
    </xf>
    <xf numFmtId="0" fontId="5" fillId="0" borderId="0" xfId="51" applyFont="1" applyAlignment="1">
      <alignment horizontal="center" vertical="center" wrapText="1"/>
      <protection/>
    </xf>
    <xf numFmtId="165" fontId="6" fillId="0" borderId="12" xfId="42" applyNumberFormat="1" applyFont="1" applyBorder="1" applyAlignment="1">
      <alignment horizontal="left" vertical="center" wrapText="1"/>
    </xf>
    <xf numFmtId="165" fontId="7" fillId="0" borderId="12" xfId="42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6" xfId="51" applyFont="1" applyBorder="1" applyAlignment="1">
      <alignment vertical="center" wrapText="1"/>
      <protection/>
    </xf>
    <xf numFmtId="164" fontId="7" fillId="0" borderId="16" xfId="42" applyNumberFormat="1" applyFont="1" applyBorder="1" applyAlignment="1">
      <alignment horizontal="right" vertical="center" wrapText="1"/>
    </xf>
    <xf numFmtId="164" fontId="7" fillId="0" borderId="15" xfId="42" applyNumberFormat="1" applyFont="1" applyBorder="1" applyAlignment="1">
      <alignment horizontal="right" vertical="center" wrapText="1"/>
    </xf>
    <xf numFmtId="3" fontId="7" fillId="0" borderId="14" xfId="51" applyNumberFormat="1" applyFont="1" applyBorder="1" applyAlignment="1">
      <alignment vertical="center"/>
      <protection/>
    </xf>
    <xf numFmtId="3" fontId="7" fillId="0" borderId="15" xfId="51" applyNumberFormat="1" applyFont="1" applyBorder="1" applyAlignment="1">
      <alignment vertical="center"/>
      <protection/>
    </xf>
    <xf numFmtId="3" fontId="6" fillId="0" borderId="14" xfId="51" applyNumberFormat="1" applyFont="1" applyBorder="1" applyAlignment="1">
      <alignment vertical="center" wrapText="1"/>
      <protection/>
    </xf>
    <xf numFmtId="3" fontId="6" fillId="0" borderId="15" xfId="51" applyNumberFormat="1" applyFont="1" applyBorder="1" applyAlignment="1">
      <alignment vertical="center" wrapText="1"/>
      <protection/>
    </xf>
    <xf numFmtId="164" fontId="7" fillId="0" borderId="17" xfId="42" applyNumberFormat="1" applyFont="1" applyBorder="1" applyAlignment="1">
      <alignment horizontal="right" vertical="center" wrapText="1"/>
    </xf>
    <xf numFmtId="0" fontId="3" fillId="0" borderId="14" xfId="51" applyFont="1" applyBorder="1" applyAlignment="1">
      <alignment horizontal="center" vertical="center"/>
      <protection/>
    </xf>
    <xf numFmtId="0" fontId="3" fillId="0" borderId="15" xfId="51" applyFont="1" applyBorder="1" applyAlignment="1">
      <alignment horizontal="center" vertical="center"/>
      <protection/>
    </xf>
    <xf numFmtId="3" fontId="2" fillId="0" borderId="14" xfId="51" applyNumberFormat="1" applyBorder="1" applyAlignment="1">
      <alignment vertical="center"/>
      <protection/>
    </xf>
    <xf numFmtId="3" fontId="2" fillId="0" borderId="15" xfId="51" applyNumberFormat="1" applyBorder="1" applyAlignment="1">
      <alignment vertical="center"/>
      <protection/>
    </xf>
    <xf numFmtId="3" fontId="6" fillId="0" borderId="14" xfId="51" applyNumberFormat="1" applyFont="1" applyBorder="1" applyAlignment="1">
      <alignment vertical="center"/>
      <protection/>
    </xf>
    <xf numFmtId="3" fontId="6" fillId="0" borderId="15" xfId="51" applyNumberFormat="1" applyFont="1" applyBorder="1" applyAlignment="1">
      <alignment vertical="center"/>
      <protection/>
    </xf>
    <xf numFmtId="0" fontId="7" fillId="33" borderId="12" xfId="51" applyFont="1" applyFill="1" applyBorder="1" applyAlignment="1">
      <alignment horizontal="center" vertical="center" wrapText="1"/>
      <protection/>
    </xf>
    <xf numFmtId="0" fontId="7" fillId="33" borderId="18" xfId="51" applyFont="1" applyFill="1" applyBorder="1" applyAlignment="1">
      <alignment horizontal="center" vertical="center" wrapText="1"/>
      <protection/>
    </xf>
    <xf numFmtId="0" fontId="7" fillId="33" borderId="19" xfId="51" applyFont="1" applyFill="1" applyBorder="1" applyAlignment="1">
      <alignment horizontal="center" vertical="center" wrapText="1"/>
      <protection/>
    </xf>
    <xf numFmtId="0" fontId="7" fillId="33" borderId="20" xfId="51" applyFont="1" applyFill="1" applyBorder="1" applyAlignment="1">
      <alignment horizontal="center" vertical="center" wrapText="1"/>
      <protection/>
    </xf>
    <xf numFmtId="0" fontId="7" fillId="33" borderId="21" xfId="51" applyFont="1" applyFill="1" applyBorder="1" applyAlignment="1">
      <alignment horizontal="center" vertical="center" wrapText="1"/>
      <protection/>
    </xf>
    <xf numFmtId="0" fontId="7" fillId="33" borderId="0" xfId="51" applyFont="1" applyFill="1" applyBorder="1" applyAlignment="1">
      <alignment horizontal="center" vertical="center" wrapText="1"/>
      <protection/>
    </xf>
    <xf numFmtId="0" fontId="7" fillId="33" borderId="22" xfId="51" applyFont="1" applyFill="1" applyBorder="1" applyAlignment="1">
      <alignment horizontal="center" vertical="center" wrapText="1"/>
      <protection/>
    </xf>
    <xf numFmtId="0" fontId="7" fillId="33" borderId="23" xfId="51" applyFont="1" applyFill="1" applyBorder="1" applyAlignment="1">
      <alignment horizontal="center" vertical="center" wrapText="1"/>
      <protection/>
    </xf>
    <xf numFmtId="0" fontId="7" fillId="33" borderId="24" xfId="51" applyFont="1" applyFill="1" applyBorder="1" applyAlignment="1">
      <alignment horizontal="center" vertical="center" wrapText="1"/>
      <protection/>
    </xf>
    <xf numFmtId="3" fontId="6" fillId="0" borderId="10" xfId="51" applyNumberFormat="1" applyFont="1" applyBorder="1" applyAlignment="1">
      <alignment horizontal="right" vertical="center" wrapText="1"/>
      <protection/>
    </xf>
    <xf numFmtId="3" fontId="2" fillId="0" borderId="10" xfId="51" applyNumberFormat="1" applyBorder="1" applyAlignment="1">
      <alignment vertical="center"/>
      <protection/>
    </xf>
    <xf numFmtId="0" fontId="5" fillId="0" borderId="0" xfId="51" applyFont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/>
      <protection/>
    </xf>
    <xf numFmtId="0" fontId="5" fillId="33" borderId="12" xfId="51" applyFont="1" applyFill="1" applyBorder="1" applyAlignment="1">
      <alignment horizontal="center" textRotation="255" wrapText="1"/>
      <protection/>
    </xf>
    <xf numFmtId="0" fontId="5" fillId="33" borderId="18" xfId="51" applyFont="1" applyFill="1" applyBorder="1" applyAlignment="1">
      <alignment horizontal="center" textRotation="255"/>
      <protection/>
    </xf>
    <xf numFmtId="0" fontId="5" fillId="33" borderId="19" xfId="51" applyFont="1" applyFill="1" applyBorder="1" applyAlignment="1">
      <alignment horizontal="center" textRotation="255"/>
      <protection/>
    </xf>
    <xf numFmtId="0" fontId="5" fillId="33" borderId="12" xfId="51" applyFont="1" applyFill="1" applyBorder="1" applyAlignment="1">
      <alignment horizontal="center" textRotation="255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7" fillId="33" borderId="12" xfId="51" applyFont="1" applyFill="1" applyBorder="1" applyAlignment="1">
      <alignment horizontal="center" vertical="center" wrapText="1"/>
      <protection/>
    </xf>
    <xf numFmtId="0" fontId="7" fillId="33" borderId="18" xfId="51" applyFont="1" applyFill="1" applyBorder="1" applyAlignment="1">
      <alignment horizontal="center" vertical="center" wrapText="1"/>
      <protection/>
    </xf>
    <xf numFmtId="0" fontId="7" fillId="33" borderId="19" xfId="51" applyFont="1" applyFill="1" applyBorder="1" applyAlignment="1">
      <alignment horizontal="center" vertical="center" wrapText="1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5" fillId="33" borderId="13" xfId="51" applyFont="1" applyFill="1" applyBorder="1" applyAlignment="1">
      <alignment horizontal="center" vertical="center" wrapText="1"/>
      <protection/>
    </xf>
    <xf numFmtId="0" fontId="5" fillId="33" borderId="14" xfId="51" applyFont="1" applyFill="1" applyBorder="1" applyAlignment="1">
      <alignment horizontal="center" vertical="center" wrapText="1"/>
      <protection/>
    </xf>
    <xf numFmtId="0" fontId="5" fillId="33" borderId="15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PageLayoutView="0" workbookViewId="0" topLeftCell="A7">
      <selection activeCell="P23" sqref="P23"/>
    </sheetView>
  </sheetViews>
  <sheetFormatPr defaultColWidth="9.140625" defaultRowHeight="15"/>
  <cols>
    <col min="1" max="1" width="2.7109375" style="0" customWidth="1"/>
    <col min="2" max="2" width="3.8515625" style="0" customWidth="1"/>
    <col min="3" max="3" width="5.7109375" style="0" customWidth="1"/>
    <col min="4" max="4" width="0.13671875" style="0" customWidth="1"/>
    <col min="5" max="5" width="39.140625" style="0" customWidth="1"/>
    <col min="6" max="6" width="11.8515625" style="0" customWidth="1"/>
    <col min="7" max="7" width="8.7109375" style="0" hidden="1" customWidth="1"/>
    <col min="8" max="8" width="9.28125" style="0" customWidth="1"/>
    <col min="9" max="9" width="8.7109375" style="0" customWidth="1"/>
    <col min="10" max="10" width="9.28125" style="0" customWidth="1"/>
    <col min="11" max="11" width="10.140625" style="0" hidden="1" customWidth="1"/>
    <col min="12" max="12" width="10.00390625" style="0" hidden="1" customWidth="1"/>
    <col min="13" max="13" width="9.421875" style="0" hidden="1" customWidth="1"/>
    <col min="14" max="14" width="10.7109375" style="0" customWidth="1"/>
    <col min="15" max="15" width="10.421875" style="0" customWidth="1"/>
    <col min="16" max="16" width="47.28125" style="0" customWidth="1"/>
  </cols>
  <sheetData>
    <row r="1" spans="9:15" ht="15">
      <c r="I1" s="9" t="s">
        <v>5</v>
      </c>
      <c r="J1" s="9"/>
      <c r="K1" s="9"/>
      <c r="L1" s="9"/>
      <c r="M1" s="9"/>
      <c r="N1" s="9"/>
      <c r="O1" s="9"/>
    </row>
    <row r="2" spans="9:15" ht="15">
      <c r="I2" s="9" t="s">
        <v>6</v>
      </c>
      <c r="J2" s="9"/>
      <c r="K2" s="9"/>
      <c r="L2" s="9"/>
      <c r="M2" s="9"/>
      <c r="N2" s="9"/>
      <c r="O2" s="9"/>
    </row>
    <row r="3" spans="9:15" ht="16.5" customHeight="1">
      <c r="I3" s="10" t="s">
        <v>18</v>
      </c>
      <c r="J3" s="9"/>
      <c r="K3" s="9"/>
      <c r="L3" s="9"/>
      <c r="M3" s="9"/>
      <c r="N3" s="9"/>
      <c r="O3" s="9"/>
    </row>
    <row r="4" spans="1:16" ht="15">
      <c r="A4" s="58" t="s">
        <v>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ht="18">
      <c r="A5" s="3"/>
      <c r="B5" s="58" t="s">
        <v>19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27"/>
      <c r="P5" s="3"/>
    </row>
    <row r="6" spans="1:16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0</v>
      </c>
    </row>
    <row r="7" spans="1:16" ht="42" customHeight="1">
      <c r="A7" s="59" t="s">
        <v>1</v>
      </c>
      <c r="B7" s="60" t="s">
        <v>2</v>
      </c>
      <c r="C7" s="63" t="s">
        <v>10</v>
      </c>
      <c r="D7" s="59" t="s">
        <v>3</v>
      </c>
      <c r="E7" s="64" t="s">
        <v>15</v>
      </c>
      <c r="F7" s="65" t="s">
        <v>20</v>
      </c>
      <c r="G7" s="69" t="s">
        <v>12</v>
      </c>
      <c r="H7" s="70"/>
      <c r="I7" s="70"/>
      <c r="J7" s="70"/>
      <c r="K7" s="70"/>
      <c r="L7" s="70"/>
      <c r="M7" s="71"/>
      <c r="N7" s="65" t="s">
        <v>22</v>
      </c>
      <c r="O7" s="68" t="s">
        <v>23</v>
      </c>
      <c r="P7" s="68" t="s">
        <v>7</v>
      </c>
    </row>
    <row r="8" spans="1:16" ht="15" customHeight="1" hidden="1">
      <c r="A8" s="59"/>
      <c r="B8" s="61"/>
      <c r="C8" s="61"/>
      <c r="D8" s="59"/>
      <c r="E8" s="64"/>
      <c r="F8" s="66"/>
      <c r="G8" s="30"/>
      <c r="H8" s="31"/>
      <c r="I8" s="31"/>
      <c r="J8" s="31"/>
      <c r="K8" s="31"/>
      <c r="L8" s="31"/>
      <c r="M8" s="32"/>
      <c r="N8" s="66"/>
      <c r="O8" s="68"/>
      <c r="P8" s="68"/>
    </row>
    <row r="9" spans="1:16" ht="51" customHeight="1">
      <c r="A9" s="59"/>
      <c r="B9" s="61"/>
      <c r="C9" s="61"/>
      <c r="D9" s="59"/>
      <c r="E9" s="64"/>
      <c r="F9" s="66"/>
      <c r="G9" s="47"/>
      <c r="H9" s="47" t="s">
        <v>27</v>
      </c>
      <c r="I9" s="47" t="s">
        <v>28</v>
      </c>
      <c r="J9" s="47" t="s">
        <v>29</v>
      </c>
      <c r="K9" s="50"/>
      <c r="L9" s="50"/>
      <c r="M9" s="51"/>
      <c r="N9" s="66"/>
      <c r="O9" s="68"/>
      <c r="P9" s="68"/>
    </row>
    <row r="10" spans="1:16" ht="9" customHeight="1" hidden="1">
      <c r="A10" s="59"/>
      <c r="B10" s="61"/>
      <c r="C10" s="61"/>
      <c r="D10" s="59"/>
      <c r="E10" s="64"/>
      <c r="F10" s="66"/>
      <c r="G10" s="48"/>
      <c r="H10" s="48"/>
      <c r="I10" s="48"/>
      <c r="J10" s="48"/>
      <c r="K10" s="52"/>
      <c r="L10" s="52"/>
      <c r="M10" s="53"/>
      <c r="N10" s="66"/>
      <c r="O10" s="68"/>
      <c r="P10" s="68"/>
    </row>
    <row r="11" spans="1:16" ht="6" customHeight="1" hidden="1">
      <c r="A11" s="59"/>
      <c r="B11" s="62"/>
      <c r="C11" s="62"/>
      <c r="D11" s="59"/>
      <c r="E11" s="64"/>
      <c r="F11" s="67"/>
      <c r="G11" s="49"/>
      <c r="H11" s="49"/>
      <c r="I11" s="49"/>
      <c r="J11" s="49"/>
      <c r="K11" s="54"/>
      <c r="L11" s="54"/>
      <c r="M11" s="55"/>
      <c r="N11" s="67"/>
      <c r="O11" s="68"/>
      <c r="P11" s="68"/>
    </row>
    <row r="12" spans="1:16" ht="18" customHeight="1">
      <c r="A12" s="4">
        <v>1</v>
      </c>
      <c r="B12" s="4">
        <v>2</v>
      </c>
      <c r="C12" s="4">
        <v>3</v>
      </c>
      <c r="D12" s="4">
        <v>4</v>
      </c>
      <c r="E12" s="4">
        <v>4</v>
      </c>
      <c r="F12" s="4">
        <v>5</v>
      </c>
      <c r="G12" s="4"/>
      <c r="H12" s="4"/>
      <c r="I12" s="4"/>
      <c r="J12" s="4"/>
      <c r="K12" s="41"/>
      <c r="L12" s="41"/>
      <c r="M12" s="42"/>
      <c r="N12" s="4">
        <v>13</v>
      </c>
      <c r="O12" s="4">
        <v>14</v>
      </c>
      <c r="P12" s="4">
        <v>15</v>
      </c>
    </row>
    <row r="13" spans="1:16" ht="15" customHeight="1">
      <c r="A13" s="6"/>
      <c r="B13" s="6"/>
      <c r="C13" s="6"/>
      <c r="D13" s="5"/>
      <c r="E13" s="17" t="s">
        <v>16</v>
      </c>
      <c r="F13" s="7"/>
      <c r="G13" s="57"/>
      <c r="H13" s="57"/>
      <c r="I13" s="57"/>
      <c r="J13" s="57"/>
      <c r="K13" s="43"/>
      <c r="L13" s="43"/>
      <c r="M13" s="44"/>
      <c r="N13" s="7"/>
      <c r="O13" s="8"/>
      <c r="P13" s="8"/>
    </row>
    <row r="14" spans="1:16" ht="43.5" customHeight="1">
      <c r="A14" s="11">
        <v>1</v>
      </c>
      <c r="B14" s="11">
        <v>630</v>
      </c>
      <c r="C14" s="11">
        <v>63095</v>
      </c>
      <c r="D14" s="12"/>
      <c r="E14" s="21" t="s">
        <v>11</v>
      </c>
      <c r="F14" s="13">
        <v>159150</v>
      </c>
      <c r="G14" s="18">
        <v>0</v>
      </c>
      <c r="H14" s="18"/>
      <c r="I14" s="18"/>
      <c r="J14" s="18"/>
      <c r="K14" s="45"/>
      <c r="L14" s="45"/>
      <c r="M14" s="46"/>
      <c r="N14" s="14">
        <v>159150</v>
      </c>
      <c r="O14" s="29">
        <v>35226</v>
      </c>
      <c r="P14" s="28" t="s">
        <v>31</v>
      </c>
    </row>
    <row r="15" spans="1:16" ht="27.75" customHeight="1">
      <c r="A15" s="11">
        <v>2</v>
      </c>
      <c r="B15" s="11">
        <v>801</v>
      </c>
      <c r="C15" s="11">
        <v>80101</v>
      </c>
      <c r="D15" s="12"/>
      <c r="E15" s="21" t="s">
        <v>25</v>
      </c>
      <c r="F15" s="13"/>
      <c r="G15" s="18"/>
      <c r="H15" s="18">
        <v>60000</v>
      </c>
      <c r="I15" s="18"/>
      <c r="J15" s="18"/>
      <c r="K15" s="45"/>
      <c r="L15" s="45"/>
      <c r="M15" s="46"/>
      <c r="N15" s="14">
        <v>60000</v>
      </c>
      <c r="O15" s="29">
        <v>60000</v>
      </c>
      <c r="P15" s="28" t="s">
        <v>32</v>
      </c>
    </row>
    <row r="16" spans="1:16" ht="31.5" customHeight="1">
      <c r="A16" s="11">
        <v>3</v>
      </c>
      <c r="B16" s="11">
        <v>801</v>
      </c>
      <c r="C16" s="11">
        <v>80101</v>
      </c>
      <c r="D16" s="12"/>
      <c r="E16" s="21" t="s">
        <v>26</v>
      </c>
      <c r="F16" s="13"/>
      <c r="G16" s="18"/>
      <c r="H16" s="18">
        <v>94987</v>
      </c>
      <c r="I16" s="18"/>
      <c r="J16" s="18"/>
      <c r="K16" s="45"/>
      <c r="L16" s="45"/>
      <c r="M16" s="46"/>
      <c r="N16" s="14">
        <v>94987</v>
      </c>
      <c r="O16" s="29">
        <v>94987</v>
      </c>
      <c r="P16" s="28" t="s">
        <v>33</v>
      </c>
    </row>
    <row r="17" spans="1:16" ht="31.5" customHeight="1">
      <c r="A17" s="11">
        <v>4</v>
      </c>
      <c r="B17" s="11">
        <v>921</v>
      </c>
      <c r="C17" s="11">
        <v>92195</v>
      </c>
      <c r="D17" s="12"/>
      <c r="E17" s="21" t="s">
        <v>21</v>
      </c>
      <c r="F17" s="13">
        <v>19317</v>
      </c>
      <c r="G17" s="18"/>
      <c r="H17" s="18"/>
      <c r="I17" s="18">
        <v>-19317</v>
      </c>
      <c r="J17" s="18"/>
      <c r="K17" s="45"/>
      <c r="L17" s="45"/>
      <c r="M17" s="46"/>
      <c r="N17" s="14">
        <v>0</v>
      </c>
      <c r="O17" s="29"/>
      <c r="P17" s="28" t="s">
        <v>35</v>
      </c>
    </row>
    <row r="18" spans="1:16" ht="23.25" customHeight="1">
      <c r="A18" s="16" t="s">
        <v>13</v>
      </c>
      <c r="B18" s="16"/>
      <c r="C18" s="16"/>
      <c r="D18" s="16"/>
      <c r="E18" s="16" t="s">
        <v>14</v>
      </c>
      <c r="F18" s="15">
        <f>F14+F15+F16+F17</f>
        <v>178467</v>
      </c>
      <c r="G18" s="15">
        <f aca="true" t="shared" si="0" ref="G18:O18">G14+G15+G16+G17</f>
        <v>0</v>
      </c>
      <c r="H18" s="15">
        <f t="shared" si="0"/>
        <v>154987</v>
      </c>
      <c r="I18" s="15">
        <f t="shared" si="0"/>
        <v>-19317</v>
      </c>
      <c r="J18" s="15">
        <f t="shared" si="0"/>
        <v>0</v>
      </c>
      <c r="K18" s="37">
        <f t="shared" si="0"/>
        <v>0</v>
      </c>
      <c r="L18" s="15">
        <f t="shared" si="0"/>
        <v>0</v>
      </c>
      <c r="M18" s="15">
        <f t="shared" si="0"/>
        <v>0</v>
      </c>
      <c r="N18" s="15">
        <f t="shared" si="0"/>
        <v>314137</v>
      </c>
      <c r="O18" s="15">
        <f t="shared" si="0"/>
        <v>190213</v>
      </c>
      <c r="P18" s="15"/>
    </row>
    <row r="19" spans="1:16" ht="12.75" customHeight="1">
      <c r="A19" s="16"/>
      <c r="B19" s="16"/>
      <c r="C19" s="16"/>
      <c r="D19" s="16"/>
      <c r="E19" s="17" t="s">
        <v>17</v>
      </c>
      <c r="F19" s="18"/>
      <c r="G19" s="15"/>
      <c r="H19" s="15"/>
      <c r="I19" s="15"/>
      <c r="J19" s="15"/>
      <c r="K19" s="36"/>
      <c r="L19" s="36"/>
      <c r="M19" s="37"/>
      <c r="N19" s="15"/>
      <c r="O19" s="19"/>
      <c r="P19" s="19"/>
    </row>
    <row r="20" spans="1:16" ht="57.75" customHeight="1">
      <c r="A20" s="20">
        <v>1</v>
      </c>
      <c r="B20" s="20">
        <v>630</v>
      </c>
      <c r="C20" s="20">
        <v>63095</v>
      </c>
      <c r="D20" s="20"/>
      <c r="E20" s="21" t="s">
        <v>11</v>
      </c>
      <c r="F20" s="56">
        <v>3736658</v>
      </c>
      <c r="G20" s="22"/>
      <c r="H20" s="22"/>
      <c r="I20" s="22"/>
      <c r="J20" s="22"/>
      <c r="K20" s="38"/>
      <c r="L20" s="38"/>
      <c r="M20" s="39"/>
      <c r="N20" s="23">
        <f>F20+G20</f>
        <v>3736658</v>
      </c>
      <c r="O20" s="26">
        <v>329592</v>
      </c>
      <c r="P20" s="28" t="s">
        <v>34</v>
      </c>
    </row>
    <row r="21" spans="1:16" ht="48" customHeight="1">
      <c r="A21" s="20">
        <v>2</v>
      </c>
      <c r="B21" s="20">
        <v>630</v>
      </c>
      <c r="C21" s="20">
        <v>63095</v>
      </c>
      <c r="D21" s="20"/>
      <c r="E21" s="21" t="s">
        <v>24</v>
      </c>
      <c r="F21" s="22">
        <v>1578433</v>
      </c>
      <c r="G21" s="22"/>
      <c r="H21" s="22"/>
      <c r="I21" s="22"/>
      <c r="J21" s="22">
        <v>-721209</v>
      </c>
      <c r="K21" s="38"/>
      <c r="L21" s="38"/>
      <c r="M21" s="39"/>
      <c r="N21" s="23">
        <v>857224</v>
      </c>
      <c r="O21" s="26">
        <v>857224</v>
      </c>
      <c r="P21" s="28" t="s">
        <v>30</v>
      </c>
    </row>
    <row r="22" spans="1:16" ht="26.25" customHeight="1">
      <c r="A22" s="20"/>
      <c r="B22" s="20"/>
      <c r="C22" s="20"/>
      <c r="D22" s="20"/>
      <c r="E22" s="24" t="s">
        <v>8</v>
      </c>
      <c r="F22" s="25">
        <f>SUM(F20:F21)</f>
        <v>5315091</v>
      </c>
      <c r="G22" s="25">
        <f aca="true" t="shared" si="1" ref="G22:O22">SUM(G20:G21)</f>
        <v>0</v>
      </c>
      <c r="H22" s="25">
        <f t="shared" si="1"/>
        <v>0</v>
      </c>
      <c r="I22" s="25">
        <f t="shared" si="1"/>
        <v>0</v>
      </c>
      <c r="J22" s="25">
        <f t="shared" si="1"/>
        <v>-721209</v>
      </c>
      <c r="K22" s="35">
        <f t="shared" si="1"/>
        <v>0</v>
      </c>
      <c r="L22" s="25">
        <f t="shared" si="1"/>
        <v>0</v>
      </c>
      <c r="M22" s="25">
        <f t="shared" si="1"/>
        <v>0</v>
      </c>
      <c r="N22" s="25">
        <f t="shared" si="1"/>
        <v>4593882</v>
      </c>
      <c r="O22" s="25">
        <f t="shared" si="1"/>
        <v>1186816</v>
      </c>
      <c r="P22" s="28"/>
    </row>
    <row r="23" spans="1:16" ht="24.75" customHeight="1" thickBot="1">
      <c r="A23" s="33"/>
      <c r="B23" s="33"/>
      <c r="C23" s="33"/>
      <c r="D23" s="33"/>
      <c r="E23" s="33" t="s">
        <v>9</v>
      </c>
      <c r="F23" s="34">
        <f>SUM(F20:F21)+F18</f>
        <v>5493558</v>
      </c>
      <c r="G23" s="34">
        <f aca="true" t="shared" si="2" ref="G23:O23">SUM(G20:G21)+G18</f>
        <v>0</v>
      </c>
      <c r="H23" s="34">
        <f t="shared" si="2"/>
        <v>154987</v>
      </c>
      <c r="I23" s="34">
        <f t="shared" si="2"/>
        <v>-19317</v>
      </c>
      <c r="J23" s="34">
        <f t="shared" si="2"/>
        <v>-721209</v>
      </c>
      <c r="K23" s="40">
        <f t="shared" si="2"/>
        <v>0</v>
      </c>
      <c r="L23" s="34">
        <f t="shared" si="2"/>
        <v>0</v>
      </c>
      <c r="M23" s="34">
        <f t="shared" si="2"/>
        <v>0</v>
      </c>
      <c r="N23" s="34">
        <f t="shared" si="2"/>
        <v>4908019</v>
      </c>
      <c r="O23" s="34">
        <f t="shared" si="2"/>
        <v>1377029</v>
      </c>
      <c r="P23" s="34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</sheetData>
  <sheetProtection/>
  <mergeCells count="12">
    <mergeCell ref="G7:M7"/>
    <mergeCell ref="N7:N11"/>
    <mergeCell ref="A4:P4"/>
    <mergeCell ref="B5:N5"/>
    <mergeCell ref="A7:A11"/>
    <mergeCell ref="B7:B11"/>
    <mergeCell ref="C7:C11"/>
    <mergeCell ref="D7:D11"/>
    <mergeCell ref="E7:E11"/>
    <mergeCell ref="F7:F11"/>
    <mergeCell ref="P7:P11"/>
    <mergeCell ref="O7:O11"/>
  </mergeCells>
  <printOptions/>
  <pageMargins left="0.25" right="0.25" top="0.75" bottom="0.75" header="0.3" footer="0.3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C44" sqref="C44:C4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tsokolowska</dc:creator>
  <cp:keywords/>
  <dc:description/>
  <cp:lastModifiedBy>Iwona Skrajda</cp:lastModifiedBy>
  <cp:lastPrinted>2021-03-24T10:15:44Z</cp:lastPrinted>
  <dcterms:created xsi:type="dcterms:W3CDTF">2011-11-14T13:49:09Z</dcterms:created>
  <dcterms:modified xsi:type="dcterms:W3CDTF">2021-03-30T05:36:36Z</dcterms:modified>
  <cp:category/>
  <cp:version/>
  <cp:contentType/>
  <cp:contentStatus/>
</cp:coreProperties>
</file>