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<sst xmlns="http://schemas.openxmlformats.org/spreadsheetml/2006/main" count="55" uniqueCount="44">
  <si>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Wydatki na programy i projekty realizowane z udziałem środków o których mowa  </t>
  </si>
  <si>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</si>
  <si>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</si>
  <si>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</si>
  <si>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</si>
  <si>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</si>
  <si>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</si>
  <si>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</si>
  <si>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</si>
  <si>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</si>
  <si>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</si>
  <si>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z innych  źródeł*</t>
  </si>
  <si>
    <t>środki wymienione
w art. 5 ust. 1 pkt 2 i 3 u.f.p.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</si>
  <si>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</si>
  <si>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</si>
  <si>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</si>
  <si>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</si>
  <si>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Gmina Kwidzyn</t>
  </si>
  <si>
    <t>Wyposażenie świetlicy kulturalno-oświatowej    w Korzeniewie</t>
  </si>
  <si>
    <t>Wykonanie ulotek oraz gadżetów promocyjnych w ramach działań w zakresie ochrony środowiska pod nazwą "Gmina Kwidzyn -            tu  mieszkam                 tu segreguję"</t>
  </si>
  <si>
    <t>Opracowanie i wydanie publikacji pn. "Smaki Powiśla - Powiślański Stół Wielkanocny"</t>
  </si>
  <si>
    <t>Opracowanie i wydanie publikacji p.n. "Gmina Kwidzyn w obiektywie"</t>
  </si>
  <si>
    <t xml:space="preserve"> </t>
  </si>
  <si>
    <t>Pomorskie Trasy Rowerowe o znaczeniu międzynarodowym R10 i Wiślana Trasa Rowerowa R9 -Partnerstwo gminy Kwidzyn</t>
  </si>
  <si>
    <t>razem zadania bieżące</t>
  </si>
  <si>
    <t xml:space="preserve">Nazwa zadania </t>
  </si>
  <si>
    <t>OGÓŁEM</t>
  </si>
  <si>
    <t xml:space="preserve"> Rady Gminy Kwidzyn     </t>
  </si>
  <si>
    <t>Pomorskie Szlaki Kajakowe - Liwą 
w nieznane</t>
  </si>
  <si>
    <t>Gmina Ryjewo</t>
  </si>
  <si>
    <t>Ograniczenie zagrożeń naturalnych na terenie Gmin Dolnego Powiśla (Gardeja, Kwidzyn, Sadlinki i Ryjewo) polegające na zakupie specjalistycznego wyposażenia dla gminnych jednostek ratownictwa i modernizacji budynku z przeznaczeniem na magazyn przeciwpowodziowy</t>
  </si>
  <si>
    <t>Rozwój oferty turystyki wodnej w obszarze Pętli Żuławskiej i Zatoki Gdańskiej - Budowa przystani żeglarskiej w Korzeniewie</t>
  </si>
  <si>
    <t>Załącznik nr 5</t>
  </si>
  <si>
    <t>kredyty,pożyczki i obligacje</t>
  </si>
  <si>
    <t>Miasto Kwidzyn</t>
  </si>
  <si>
    <t>Pomorskie Trasy Rowerowe o znaczeniu międzynarodowym R10 i Wiślana Trasa Rowerowa R9 -Partnerstwo gminy Kwidzyn -środki dla Partnerów</t>
  </si>
  <si>
    <t>1a</t>
  </si>
  <si>
    <t xml:space="preserve">w art. 5 ust. 1  pkt 2 i 3 u.f.p. w roku 2020 </t>
  </si>
  <si>
    <r>
      <t xml:space="preserve">rok budżetowy 2020 </t>
    </r>
    <r>
      <rPr>
        <b/>
        <sz val="10"/>
        <rFont val="Arial CE"/>
        <family val="0"/>
      </rPr>
      <t>(8+9+10 +11)</t>
    </r>
  </si>
  <si>
    <t>razem zadania inwestycyjne</t>
  </si>
  <si>
    <t>Zdalna Szkoła</t>
  </si>
  <si>
    <t>Zdalna Szkoła +</t>
  </si>
  <si>
    <t>z dnia 14 października 2020 r.</t>
  </si>
  <si>
    <t xml:space="preserve">do Uchwały Nr XXII/140/20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</si>
</sst>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1" applyAlignment="1">
      <alignment vertical="center"/>
      <protection/>
    </xf>
    <xf numFmtId="0" fontId="6" fillId="0" borderId="0" xfId="51" applyFont="1" applyAlignment="1">
      <alignment horizontal="right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0" xfId="51" applyBorder="1" applyAlignment="1">
      <alignment vertical="center"/>
      <protection/>
    </xf>
    <xf numFmtId="0" fontId="0" fillId="0" borderId="0" xfId="0" applyAlignment="1">
      <alignment vertical="top"/>
    </xf>
    <xf numFmtId="0" fontId="5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1" xfId="51" applyBorder="1" applyAlignment="1">
      <alignment vertical="center"/>
      <protection/>
    </xf>
    <xf numFmtId="0" fontId="2" fillId="0" borderId="11" xfId="51" applyBorder="1" applyAlignment="1">
      <alignment vertical="center" wrapText="1"/>
      <protection/>
    </xf>
    <xf numFmtId="0" fontId="2" fillId="0" borderId="11" xfId="51" applyBorder="1" applyAlignment="1">
      <alignment horizontal="center" vertical="center" wrapText="1"/>
      <protection/>
    </xf>
    <xf numFmtId="0" fontId="2" fillId="0" borderId="10" xfId="51" applyBorder="1" applyAlignment="1">
      <alignment horizontal="center" vertical="center"/>
      <protection/>
    </xf>
    <xf numFmtId="0" fontId="2" fillId="0" borderId="10" xfId="51" applyBorder="1" applyAlignment="1">
      <alignment vertical="center" wrapText="1"/>
      <protection/>
    </xf>
    <xf numFmtId="0" fontId="2" fillId="0" borderId="10" xfId="51" applyBorder="1" applyAlignment="1">
      <alignment horizontal="center" vertical="center" wrapText="1"/>
      <protection/>
    </xf>
    <xf numFmtId="3" fontId="2" fillId="0" borderId="11" xfId="51" applyNumberFormat="1" applyBorder="1" applyAlignment="1">
      <alignment horizontal="right" vertical="center"/>
      <protection/>
    </xf>
    <xf numFmtId="3" fontId="2" fillId="0" borderId="10" xfId="51" applyNumberFormat="1" applyBorder="1" applyAlignment="1">
      <alignment horizontal="right" vertical="center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 applyAlignment="1">
      <alignment horizontal="right" vertical="center" wrapText="1"/>
      <protection/>
    </xf>
    <xf numFmtId="3" fontId="5" fillId="0" borderId="10" xfId="51" applyNumberFormat="1" applyFont="1" applyBorder="1" applyAlignment="1">
      <alignment horizontal="right" vertical="center" wrapText="1"/>
      <protection/>
    </xf>
    <xf numFmtId="3" fontId="2" fillId="0" borderId="11" xfId="42" applyNumberFormat="1" applyFont="1" applyBorder="1" applyAlignment="1">
      <alignment horizontal="right" vertical="center"/>
    </xf>
    <xf numFmtId="3" fontId="2" fillId="0" borderId="11" xfId="51" applyNumberFormat="1" applyBorder="1" applyAlignment="1">
      <alignment horizontal="right" vertical="center" wrapText="1"/>
      <protection/>
    </xf>
    <xf numFmtId="3" fontId="2" fillId="0" borderId="10" xfId="51" applyNumberFormat="1" applyBorder="1" applyAlignment="1">
      <alignment horizontal="right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2" fillId="0" borderId="0" xfId="51" applyAlignment="1">
      <alignment/>
      <protection/>
    </xf>
    <xf numFmtId="0" fontId="2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33" borderId="11" xfId="51" applyFont="1" applyFill="1" applyBorder="1" applyAlignment="1">
      <alignment horizontal="center" vertical="center" wrapText="1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8.421875" style="0" customWidth="1"/>
    <col min="4" max="4" width="4.00390625" style="0" customWidth="1"/>
    <col min="5" max="5" width="44.00390625" style="0" customWidth="1"/>
    <col min="6" max="6" width="10.7109375" style="0" customWidth="1"/>
    <col min="7" max="7" width="10.8515625" style="0" customWidth="1"/>
    <col min="8" max="8" width="11.28125" style="0" customWidth="1"/>
    <col min="9" max="9" width="10.57421875" style="0" customWidth="1"/>
    <col min="10" max="10" width="10.28125" style="0" customWidth="1"/>
    <col min="11" max="11" width="18.8515625" style="0" customWidth="1"/>
    <col min="12" max="12" width="17.7109375" style="0" customWidth="1"/>
  </cols>
  <sheetData>
    <row r="1" ht="15">
      <c r="I1" t="s">
        <v>32</v>
      </c>
    </row>
    <row r="2" ht="15">
      <c r="I2" t="s">
        <v>43</v>
      </c>
    </row>
    <row r="3" ht="15">
      <c r="I3" t="s">
        <v>27</v>
      </c>
    </row>
    <row r="4" ht="16.5" customHeight="1">
      <c r="I4" s="6" t="s">
        <v>42</v>
      </c>
    </row>
    <row r="5" spans="1:12" ht="18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"/>
      <c r="B6" s="35" t="s">
        <v>37</v>
      </c>
      <c r="C6" s="35"/>
      <c r="D6" s="35"/>
      <c r="E6" s="35"/>
      <c r="F6" s="35"/>
      <c r="G6" s="35"/>
      <c r="H6" s="35"/>
      <c r="I6" s="35"/>
      <c r="J6" s="35"/>
      <c r="K6" s="35"/>
      <c r="L6" s="3"/>
    </row>
    <row r="7" spans="1:12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1</v>
      </c>
    </row>
    <row r="8" spans="1:12" ht="15">
      <c r="A8" s="36" t="s">
        <v>2</v>
      </c>
      <c r="B8" s="36" t="s">
        <v>3</v>
      </c>
      <c r="C8" s="36" t="s">
        <v>4</v>
      </c>
      <c r="D8" s="36" t="s">
        <v>5</v>
      </c>
      <c r="E8" s="31" t="s">
        <v>25</v>
      </c>
      <c r="F8" s="31" t="s">
        <v>6</v>
      </c>
      <c r="G8" s="31" t="s">
        <v>7</v>
      </c>
      <c r="H8" s="31"/>
      <c r="I8" s="31"/>
      <c r="J8" s="31"/>
      <c r="K8" s="31"/>
      <c r="L8" s="37" t="s">
        <v>8</v>
      </c>
    </row>
    <row r="9" spans="1:12" ht="15">
      <c r="A9" s="36"/>
      <c r="B9" s="36"/>
      <c r="C9" s="36"/>
      <c r="D9" s="36"/>
      <c r="E9" s="31"/>
      <c r="F9" s="31"/>
      <c r="G9" s="31" t="s">
        <v>38</v>
      </c>
      <c r="H9" s="31" t="s">
        <v>9</v>
      </c>
      <c r="I9" s="31"/>
      <c r="J9" s="31"/>
      <c r="K9" s="31"/>
      <c r="L9" s="37"/>
    </row>
    <row r="10" spans="1:12" ht="15">
      <c r="A10" s="36"/>
      <c r="B10" s="36"/>
      <c r="C10" s="36"/>
      <c r="D10" s="36"/>
      <c r="E10" s="31"/>
      <c r="F10" s="31"/>
      <c r="G10" s="31"/>
      <c r="H10" s="31" t="s">
        <v>10</v>
      </c>
      <c r="I10" s="31" t="s">
        <v>33</v>
      </c>
      <c r="J10" s="31" t="s">
        <v>11</v>
      </c>
      <c r="K10" s="32" t="s">
        <v>12</v>
      </c>
      <c r="L10" s="37"/>
    </row>
    <row r="11" spans="1:12" ht="15">
      <c r="A11" s="36"/>
      <c r="B11" s="36"/>
      <c r="C11" s="36"/>
      <c r="D11" s="36"/>
      <c r="E11" s="31"/>
      <c r="F11" s="31"/>
      <c r="G11" s="31"/>
      <c r="H11" s="31"/>
      <c r="I11" s="31"/>
      <c r="J11" s="31"/>
      <c r="K11" s="33"/>
      <c r="L11" s="37"/>
    </row>
    <row r="12" spans="1:12" ht="48" customHeight="1">
      <c r="A12" s="36"/>
      <c r="B12" s="36"/>
      <c r="C12" s="36"/>
      <c r="D12" s="36"/>
      <c r="E12" s="31"/>
      <c r="F12" s="31"/>
      <c r="G12" s="31"/>
      <c r="H12" s="31"/>
      <c r="I12" s="31"/>
      <c r="J12" s="31"/>
      <c r="K12" s="34"/>
      <c r="L12" s="37"/>
    </row>
    <row r="13" spans="1:12" ht="10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51" customHeight="1" hidden="1">
      <c r="A14" s="12">
        <v>1</v>
      </c>
      <c r="B14" s="12">
        <v>700</v>
      </c>
      <c r="C14" s="12">
        <v>70005</v>
      </c>
      <c r="D14" s="13">
        <v>421</v>
      </c>
      <c r="E14" s="14" t="s">
        <v>18</v>
      </c>
      <c r="F14" s="19"/>
      <c r="G14" s="19"/>
      <c r="H14" s="24"/>
      <c r="I14" s="19"/>
      <c r="J14" s="25"/>
      <c r="K14" s="19"/>
      <c r="L14" s="15" t="s">
        <v>17</v>
      </c>
    </row>
    <row r="15" spans="1:12" ht="1.5" customHeight="1" hidden="1">
      <c r="A15" s="12">
        <v>2</v>
      </c>
      <c r="B15" s="12">
        <v>750</v>
      </c>
      <c r="C15" s="12">
        <v>75075</v>
      </c>
      <c r="D15" s="13">
        <v>421</v>
      </c>
      <c r="E15" s="14" t="s">
        <v>21</v>
      </c>
      <c r="F15" s="19"/>
      <c r="G15" s="19"/>
      <c r="H15" s="19"/>
      <c r="I15" s="19"/>
      <c r="J15" s="25"/>
      <c r="K15" s="19"/>
      <c r="L15" s="15" t="s">
        <v>17</v>
      </c>
    </row>
    <row r="16" spans="1:12" ht="59.25" customHeight="1" hidden="1">
      <c r="A16" s="12">
        <v>3</v>
      </c>
      <c r="B16" s="12">
        <v>750</v>
      </c>
      <c r="C16" s="12">
        <v>75075</v>
      </c>
      <c r="D16" s="13">
        <v>421</v>
      </c>
      <c r="E16" s="14" t="s">
        <v>20</v>
      </c>
      <c r="F16" s="19"/>
      <c r="G16" s="19"/>
      <c r="H16" s="19"/>
      <c r="I16" s="19"/>
      <c r="J16" s="25"/>
      <c r="K16" s="19"/>
      <c r="L16" s="15" t="s">
        <v>17</v>
      </c>
    </row>
    <row r="17" spans="1:13" ht="57" customHeight="1" hidden="1">
      <c r="A17" s="12"/>
      <c r="B17" s="12"/>
      <c r="C17" s="12"/>
      <c r="D17" s="13"/>
      <c r="E17" s="14"/>
      <c r="F17" s="19"/>
      <c r="G17" s="19"/>
      <c r="H17" s="19"/>
      <c r="I17" s="19"/>
      <c r="J17" s="25"/>
      <c r="K17" s="19"/>
      <c r="L17" s="15"/>
      <c r="M17" t="s">
        <v>22</v>
      </c>
    </row>
    <row r="18" spans="1:12" ht="45" customHeight="1" hidden="1">
      <c r="A18" s="12"/>
      <c r="B18" s="12"/>
      <c r="C18" s="12"/>
      <c r="D18" s="13"/>
      <c r="E18" s="14"/>
      <c r="F18" s="19"/>
      <c r="G18" s="19"/>
      <c r="H18" s="19"/>
      <c r="I18" s="19"/>
      <c r="J18" s="25"/>
      <c r="K18" s="19"/>
      <c r="L18" s="15"/>
    </row>
    <row r="19" spans="1:12" ht="42.75" customHeight="1" hidden="1">
      <c r="A19" s="16"/>
      <c r="B19" s="16"/>
      <c r="C19" s="16"/>
      <c r="D19" s="5"/>
      <c r="E19" s="17"/>
      <c r="F19" s="20"/>
      <c r="G19" s="20"/>
      <c r="H19" s="20"/>
      <c r="I19" s="20"/>
      <c r="J19" s="26"/>
      <c r="K19" s="20"/>
      <c r="L19" s="18"/>
    </row>
    <row r="20" spans="1:12" ht="0.75" customHeight="1">
      <c r="A20" s="12">
        <v>7</v>
      </c>
      <c r="B20" s="12">
        <v>900</v>
      </c>
      <c r="C20" s="12">
        <v>90019</v>
      </c>
      <c r="D20" s="13">
        <v>430</v>
      </c>
      <c r="E20" s="14" t="s">
        <v>19</v>
      </c>
      <c r="F20" s="19"/>
      <c r="G20" s="19"/>
      <c r="H20" s="19"/>
      <c r="I20" s="19"/>
      <c r="J20" s="25"/>
      <c r="K20" s="19"/>
      <c r="L20" s="15"/>
    </row>
    <row r="21" spans="1:12" ht="54.75" customHeight="1">
      <c r="A21" s="29">
        <v>1</v>
      </c>
      <c r="B21" s="11">
        <v>630</v>
      </c>
      <c r="C21" s="11">
        <v>63095</v>
      </c>
      <c r="D21" s="7"/>
      <c r="E21" s="8" t="s">
        <v>23</v>
      </c>
      <c r="F21" s="20">
        <v>409200</v>
      </c>
      <c r="G21" s="21">
        <f aca="true" t="shared" si="0" ref="G21:G26">H21+I21+J21+K21</f>
        <v>159150</v>
      </c>
      <c r="H21" s="21">
        <v>57772</v>
      </c>
      <c r="I21" s="21"/>
      <c r="J21" s="21"/>
      <c r="K21" s="21">
        <v>101378</v>
      </c>
      <c r="L21" s="11" t="s">
        <v>17</v>
      </c>
    </row>
    <row r="22" spans="1:12" ht="89.25" customHeight="1" hidden="1">
      <c r="A22" s="29">
        <v>2</v>
      </c>
      <c r="B22" s="11">
        <v>754</v>
      </c>
      <c r="C22" s="29">
        <v>75495</v>
      </c>
      <c r="D22" s="7"/>
      <c r="E22" s="8" t="s">
        <v>30</v>
      </c>
      <c r="F22" s="20"/>
      <c r="G22" s="21">
        <f t="shared" si="0"/>
        <v>0</v>
      </c>
      <c r="H22" s="21"/>
      <c r="I22" s="21"/>
      <c r="J22" s="21"/>
      <c r="K22" s="21"/>
      <c r="L22" s="11" t="s">
        <v>29</v>
      </c>
    </row>
    <row r="23" spans="1:12" ht="68.25" customHeight="1" hidden="1">
      <c r="A23" s="29">
        <v>2</v>
      </c>
      <c r="B23" s="11">
        <v>630</v>
      </c>
      <c r="C23" s="29">
        <v>63003</v>
      </c>
      <c r="D23" s="7"/>
      <c r="E23" s="8" t="s">
        <v>31</v>
      </c>
      <c r="F23" s="20"/>
      <c r="G23" s="21">
        <f t="shared" si="0"/>
        <v>0</v>
      </c>
      <c r="H23" s="21"/>
      <c r="I23" s="21"/>
      <c r="J23" s="21"/>
      <c r="K23" s="21"/>
      <c r="L23" s="11" t="s">
        <v>17</v>
      </c>
    </row>
    <row r="24" spans="1:12" ht="63" customHeight="1" hidden="1">
      <c r="A24" s="29">
        <v>3</v>
      </c>
      <c r="B24" s="11">
        <v>630</v>
      </c>
      <c r="C24" s="29">
        <v>63003</v>
      </c>
      <c r="D24" s="7"/>
      <c r="E24" s="8" t="s">
        <v>28</v>
      </c>
      <c r="F24" s="20"/>
      <c r="G24" s="21">
        <f t="shared" si="0"/>
        <v>0</v>
      </c>
      <c r="H24" s="21"/>
      <c r="I24" s="21"/>
      <c r="J24" s="21"/>
      <c r="K24" s="21"/>
      <c r="L24" s="11" t="s">
        <v>34</v>
      </c>
    </row>
    <row r="25" spans="1:12" ht="25.5" customHeight="1">
      <c r="A25" s="29">
        <v>2</v>
      </c>
      <c r="B25" s="11">
        <v>801</v>
      </c>
      <c r="C25" s="29">
        <v>80101</v>
      </c>
      <c r="D25" s="7"/>
      <c r="E25" s="8" t="s">
        <v>40</v>
      </c>
      <c r="F25" s="20">
        <v>60000</v>
      </c>
      <c r="G25" s="21">
        <f t="shared" si="0"/>
        <v>60000</v>
      </c>
      <c r="H25" s="21"/>
      <c r="I25" s="21"/>
      <c r="J25" s="21">
        <v>0</v>
      </c>
      <c r="K25" s="21">
        <v>60000</v>
      </c>
      <c r="L25" s="11" t="s">
        <v>17</v>
      </c>
    </row>
    <row r="26" spans="1:12" ht="27.75" customHeight="1">
      <c r="A26" s="29">
        <v>3</v>
      </c>
      <c r="B26" s="11">
        <v>801</v>
      </c>
      <c r="C26" s="29">
        <v>80101</v>
      </c>
      <c r="D26" s="7"/>
      <c r="E26" s="8" t="s">
        <v>41</v>
      </c>
      <c r="F26" s="20">
        <v>94987</v>
      </c>
      <c r="G26" s="21">
        <f t="shared" si="0"/>
        <v>94987</v>
      </c>
      <c r="H26" s="21"/>
      <c r="I26" s="21"/>
      <c r="J26" s="21"/>
      <c r="K26" s="21">
        <v>94987</v>
      </c>
      <c r="L26" s="11" t="s">
        <v>17</v>
      </c>
    </row>
    <row r="27" spans="1:12" ht="19.5" customHeight="1">
      <c r="A27" s="7"/>
      <c r="B27" s="30"/>
      <c r="C27" s="7"/>
      <c r="D27" s="7"/>
      <c r="E27" s="10" t="s">
        <v>24</v>
      </c>
      <c r="F27" s="23"/>
      <c r="G27" s="23">
        <f>SUM(G21:G26)</f>
        <v>314137</v>
      </c>
      <c r="H27" s="23">
        <f>SUM(H21:H26)</f>
        <v>57772</v>
      </c>
      <c r="I27" s="23">
        <f>SUM(I21:I26)</f>
        <v>0</v>
      </c>
      <c r="J27" s="23">
        <f>SUM(J21:J26)</f>
        <v>0</v>
      </c>
      <c r="K27" s="23">
        <f>SUM(K21:K26)</f>
        <v>256365</v>
      </c>
      <c r="L27" s="27"/>
    </row>
    <row r="28" spans="1:12" ht="50.25" customHeight="1">
      <c r="A28" s="11">
        <v>1</v>
      </c>
      <c r="B28" s="11">
        <v>630</v>
      </c>
      <c r="C28" s="11">
        <v>63095</v>
      </c>
      <c r="D28" s="29">
        <v>605</v>
      </c>
      <c r="E28" s="8" t="s">
        <v>23</v>
      </c>
      <c r="F28" s="20">
        <v>13850800</v>
      </c>
      <c r="G28" s="22">
        <f>H28+I28+J28+K28</f>
        <v>3736658</v>
      </c>
      <c r="H28" s="20">
        <v>1955931</v>
      </c>
      <c r="I28" s="20">
        <v>0</v>
      </c>
      <c r="J28" s="20"/>
      <c r="K28" s="20">
        <v>1780727</v>
      </c>
      <c r="L28" s="11" t="s">
        <v>17</v>
      </c>
    </row>
    <row r="29" spans="1:12" ht="57" customHeight="1">
      <c r="A29" s="11" t="s">
        <v>36</v>
      </c>
      <c r="B29" s="11">
        <v>630</v>
      </c>
      <c r="C29" s="11">
        <v>63095</v>
      </c>
      <c r="D29" s="29"/>
      <c r="E29" s="8" t="s">
        <v>35</v>
      </c>
      <c r="F29" s="20">
        <v>1578433</v>
      </c>
      <c r="G29" s="22">
        <f>H29+I29+J29+K29</f>
        <v>1578433</v>
      </c>
      <c r="H29" s="20"/>
      <c r="I29" s="20"/>
      <c r="J29" s="20"/>
      <c r="K29" s="20">
        <v>1578433</v>
      </c>
      <c r="L29" s="11" t="s">
        <v>17</v>
      </c>
    </row>
    <row r="30" spans="1:12" ht="57.75" customHeight="1" hidden="1">
      <c r="A30" s="11">
        <v>2</v>
      </c>
      <c r="B30" s="29">
        <v>630</v>
      </c>
      <c r="C30" s="29">
        <v>63003</v>
      </c>
      <c r="D30" s="29">
        <v>605</v>
      </c>
      <c r="E30" s="8" t="s">
        <v>31</v>
      </c>
      <c r="F30" s="20"/>
      <c r="G30" s="22"/>
      <c r="H30" s="20"/>
      <c r="I30" s="20"/>
      <c r="J30" s="20"/>
      <c r="K30" s="20"/>
      <c r="L30" s="11"/>
    </row>
    <row r="31" spans="1:12" ht="49.5" customHeight="1" hidden="1">
      <c r="A31" s="11">
        <v>3</v>
      </c>
      <c r="B31" s="9">
        <v>630</v>
      </c>
      <c r="C31" s="9">
        <v>63003</v>
      </c>
      <c r="D31" s="16">
        <v>605</v>
      </c>
      <c r="E31" s="8" t="s">
        <v>28</v>
      </c>
      <c r="F31" s="20"/>
      <c r="G31" s="22"/>
      <c r="H31" s="22"/>
      <c r="I31" s="20"/>
      <c r="J31" s="26"/>
      <c r="K31" s="20"/>
      <c r="L31" s="11"/>
    </row>
    <row r="32" spans="1:12" ht="15.75" customHeight="1">
      <c r="A32" s="11"/>
      <c r="B32" s="11"/>
      <c r="C32" s="11"/>
      <c r="D32" s="11"/>
      <c r="E32" s="10" t="s">
        <v>39</v>
      </c>
      <c r="F32" s="23"/>
      <c r="G32" s="23">
        <f>SUM(G28:G31)</f>
        <v>5315091</v>
      </c>
      <c r="H32" s="23">
        <f>SUM(H28:H31)</f>
        <v>1955931</v>
      </c>
      <c r="I32" s="23">
        <f>SUM(I28:I31)</f>
        <v>0</v>
      </c>
      <c r="J32" s="23">
        <f>SUM(J28:J31)</f>
        <v>0</v>
      </c>
      <c r="K32" s="23">
        <f>SUM(K28:K31)</f>
        <v>3359160</v>
      </c>
      <c r="L32" s="27"/>
    </row>
    <row r="33" spans="1:12" ht="23.25" customHeight="1">
      <c r="A33" s="27"/>
      <c r="B33" s="27"/>
      <c r="C33" s="27"/>
      <c r="D33" s="27"/>
      <c r="E33" s="10" t="s">
        <v>26</v>
      </c>
      <c r="F33" s="23"/>
      <c r="G33" s="23">
        <f>G27+G32</f>
        <v>5629228</v>
      </c>
      <c r="H33" s="23">
        <f>H27+H32</f>
        <v>2013703</v>
      </c>
      <c r="I33" s="23">
        <f>I27+I32</f>
        <v>0</v>
      </c>
      <c r="J33" s="23">
        <f>J27+J32</f>
        <v>0</v>
      </c>
      <c r="K33" s="23">
        <f>K27+K32</f>
        <v>3615525</v>
      </c>
      <c r="L33" s="27"/>
    </row>
    <row r="34" spans="1:12" ht="24" customHeight="1">
      <c r="A34" s="28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14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6">
    <mergeCell ref="A5:L5"/>
    <mergeCell ref="B6:K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H9:K9"/>
    <mergeCell ref="H10:H12"/>
    <mergeCell ref="I10:I12"/>
    <mergeCell ref="J10:J12"/>
    <mergeCell ref="K10:K12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tsokolowska</dc:creator>
  <cp:keywords/>
  <dc:description/>
  <cp:lastModifiedBy>Iwona Skrajda</cp:lastModifiedBy>
  <cp:lastPrinted>2020-05-18T11:48:31Z</cp:lastPrinted>
  <dcterms:created xsi:type="dcterms:W3CDTF">2011-11-14T13:49:09Z</dcterms:created>
  <dcterms:modified xsi:type="dcterms:W3CDTF">2020-10-13T06:59:34Z</dcterms:modified>
  <cp:category/>
  <cp:version/>
  <cp:contentType/>
  <cp:contentStatus/>
</cp:coreProperties>
</file>