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1360" windowHeight="9975"/>
  </bookViews>
  <sheets>
    <sheet name="zest. wg. wniosków" sheetId="1" r:id="rId1"/>
  </sheets>
  <definedNames>
    <definedName name="_GoBack" localSheetId="0">'zest. wg. wniosków'!$A$9</definedName>
  </definedNames>
  <calcPr calcId="145621"/>
</workbook>
</file>

<file path=xl/calcChain.xml><?xml version="1.0" encoding="utf-8"?>
<calcChain xmlns="http://schemas.openxmlformats.org/spreadsheetml/2006/main">
  <c r="J114" i="1" l="1"/>
  <c r="I162" i="1"/>
  <c r="J109" i="1"/>
  <c r="J60" i="1"/>
  <c r="C60" i="1"/>
  <c r="C38" i="1"/>
  <c r="C109" i="1"/>
  <c r="C71" i="1"/>
  <c r="J66" i="1"/>
  <c r="C12" i="1"/>
  <c r="C114" i="1"/>
  <c r="I66" i="1"/>
  <c r="C66" i="1"/>
  <c r="C119" i="1"/>
  <c r="C94" i="1"/>
  <c r="J50" i="1"/>
  <c r="C50" i="1"/>
  <c r="C166" i="1"/>
  <c r="J166" i="1"/>
  <c r="J162" i="1"/>
  <c r="J142" i="1"/>
  <c r="C142" i="1"/>
  <c r="J29" i="1"/>
  <c r="C162" i="1"/>
  <c r="J12" i="1"/>
  <c r="I94" i="1"/>
  <c r="J94" i="1"/>
  <c r="K173" i="1" l="1"/>
  <c r="J22" i="1"/>
  <c r="I44" i="1"/>
  <c r="C22" i="1" l="1"/>
  <c r="J152" i="1"/>
  <c r="I152" i="1"/>
  <c r="C152" i="1"/>
  <c r="J119" i="1"/>
  <c r="I119" i="1"/>
  <c r="J78" i="1"/>
  <c r="I78" i="1"/>
  <c r="C78" i="1"/>
  <c r="I172" i="1"/>
  <c r="I166" i="1"/>
  <c r="I150" i="1"/>
  <c r="I146" i="1"/>
  <c r="I142" i="1"/>
  <c r="I133" i="1"/>
  <c r="I129" i="1"/>
  <c r="I125" i="1"/>
  <c r="I114" i="1"/>
  <c r="I109" i="1"/>
  <c r="I96" i="1"/>
  <c r="I84" i="1"/>
  <c r="I76" i="1"/>
  <c r="I71" i="1"/>
  <c r="I60" i="1"/>
  <c r="I38" i="1"/>
  <c r="I50" i="1"/>
  <c r="I29" i="1"/>
  <c r="I22" i="1"/>
  <c r="I12" i="1"/>
  <c r="I36" i="1"/>
  <c r="J36" i="1"/>
  <c r="C36" i="1"/>
  <c r="C172" i="1"/>
  <c r="J172" i="1"/>
  <c r="C150" i="1"/>
  <c r="J150" i="1"/>
  <c r="J146" i="1"/>
  <c r="J133" i="1"/>
  <c r="J129" i="1"/>
  <c r="J125" i="1"/>
  <c r="J96" i="1"/>
  <c r="J84" i="1"/>
  <c r="C76" i="1"/>
  <c r="J76" i="1"/>
  <c r="J71" i="1"/>
  <c r="J44" i="1"/>
  <c r="C44" i="1"/>
  <c r="J38" i="1"/>
  <c r="C146" i="1"/>
  <c r="C133" i="1"/>
  <c r="C129" i="1"/>
  <c r="C125" i="1"/>
  <c r="C96" i="1"/>
  <c r="C84" i="1"/>
  <c r="C29" i="1"/>
  <c r="J173" i="1" l="1"/>
  <c r="I173" i="1"/>
  <c r="H173" i="1" l="1"/>
</calcChain>
</file>

<file path=xl/sharedStrings.xml><?xml version="1.0" encoding="utf-8"?>
<sst xmlns="http://schemas.openxmlformats.org/spreadsheetml/2006/main" count="127" uniqueCount="99">
  <si>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</si>
  <si>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</si>
  <si>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</si>
  <si>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</si>
  <si>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</si>
  <si>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</si>
  <si>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</si>
  <si>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</si>
  <si>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</si>
  <si>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</si>
  <si>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</si>
  <si>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</si>
  <si>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</si>
  <si>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</si>
  <si>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</si>
  <si>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</si>
  <si>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</si>
  <si>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</si>
  <si>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</si>
  <si>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</si>
  <si>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</si>
  <si>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</si>
  <si>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</si>
  <si>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</si>
  <si>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</si>
  <si>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</si>
  <si>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</si>
  <si>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</si>
  <si>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</si>
  <si>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</si>
  <si>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</si>
  <si>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</si>
  <si>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</si>
  <si>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</si>
  <si>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</si>
  <si>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</si>
  <si>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</si>
  <si>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</si>
  <si>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</si>
  <si>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</si>
  <si>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</si>
  <si>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</si>
  <si>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</si>
  <si>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</si>
  <si>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</si>
  <si>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</si>
  <si>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</si>
  <si>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</si>
  <si>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Wyjazd mieszkańców sołectwa Dubiel do rodzinnego parku rozrywki, koszty pokrycia transportu.</t>
  </si>
  <si>
    <t>Zakup i montaż dachówki na pokrycie altany</t>
  </si>
  <si>
    <t>Impreza kulturalna dla mieszkańców</t>
  </si>
  <si>
    <t>Zakup strojów ludowych</t>
  </si>
  <si>
    <t>Festyn kulturalny dla mieszkańców Mareza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</si>
  <si>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</si>
  <si>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</si>
  <si>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</si>
  <si>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</si>
  <si>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</si>
  <si>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</si>
  <si>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</si>
  <si>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</si>
  <si>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Spotkanie kulturalne dla Sołectwa Szałwinek</t>
  </si>
  <si>
    <t>Zagospodarowanie przestrzeni publicznej dla celów rekreacyjno-sportowych w tym: pokrycie dachu altany, utwardzenie pod altanę, budowa ogrodzenia.                                            Działka gminna w Dubielu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</si>
  <si>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</si>
  <si>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</si>
  <si>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</si>
  <si>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</si>
  <si>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Zakup sprzętu sportowego w celu wyposażenia boiska do gry w piłkę nożną w Sołectwie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</si>
  <si>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</si>
  <si>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</si>
  <si>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</si>
  <si>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</si>
  <si>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</si>
  <si>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wykonanie projektu w/w inwestycji</t>
  </si>
  <si>
    <t>Zakup przedłużacza elektrycznego do obsługi w/w inwestycji</t>
  </si>
  <si>
    <t>Spotkanie integracyjne dla mieszkańców sołectwa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</si>
  <si>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</si>
  <si>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</si>
  <si>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</si>
  <si>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Zagospodarowanie przestrzeni publicznej dla celów rekreacyjno-sportowych Sołectwa Mareza na działce gminnej 260 poprzez zakup urządzeń zabawowych</t>
  </si>
  <si>
    <t>Zagospodarowanie przestrzeni publicznej dla celów rekreacyjno-sportowych Sołectwa Górki na dz. Nr 61/1 
w tym: wymiana i rozbudowa utwardzenia przy miejscu spotkań mieszkańców, zakup i montaż ławek, zakup i montaż  ławostołów pod altanę rekreacyjną, wykonanie utwardzenia sceny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</si>
  <si>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</si>
  <si>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działki gminnej nr 73, Brokowo w tym: zakup 
pod wiatę stołów, ławek i grilla "murowanego". Postawienie siatki ochronnej tj. piłkochwytu między boiskiem a placem  zabaw. Zakup na plac zabaw tzw. " Bocianiego gniazda" oraz przyrządu do ćwiczeń "Biegacz".</t>
  </si>
  <si>
    <t>Rozbudowa terenu rekreacyjno-sportowego w Gurczu m. in. 
o następujące elementy:  zjazd linowy, piłkochwyty, orbitrek</t>
  </si>
  <si>
    <t>Zakup i montaż lampy oświetleniowej na placu zabaw 
(projekt i realizacja)</t>
  </si>
  <si>
    <t>Budowa oświetlenia - dwie lampy hybrydowe Kolonia Licze od Pana Wiśniewskiego w kierunku Pana Niezgody 
Dz. Nr 215, Dz. Nr 217</t>
  </si>
  <si>
    <t xml:space="preserve">Zagospodarowanie przestrzeni publicznej dla celów rekreacyjno-sportowych Sołectwa Nowy Dwór
 i Grabówko na działce gminnej nr 69/1, obręb Grabówko 
w tym zakup i montaż: dwóch bramek do piłki nożnej 
o wymiarach 5x2 wraz z siatką, piłkochwytów, słupków 
i siatki na boisku do piłki siatkowej/badmintona, ławek 
z oparciem przy placu zabaw i ławek bez oparcia przy boisku do piłki nożnej, budowa piaskownicy oraz wykonanie dokumentacji projektowej na rozbudowę w/w działki 
o elementy placu zabaw i sportu </t>
  </si>
  <si>
    <t>Remont budynku świetlicy w miejscowości Kamionka 
wraz z niezbędnym wyposażeniem</t>
  </si>
  <si>
    <t>Wykonanie projektu oświetlenia drogowego za wałem 
w Lipiankach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</si>
  <si>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</si>
  <si>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rozbudowa i montaż drewnianej altany, budowa nawierzchni pod altaną z płytek chodnikowych, wykonanie pokrycia dachu altany</t>
  </si>
  <si>
    <t>Zagospodarowanie działki gminnej dla celów rekreacyjno-sportowych poprzez wyposażenie w altanę rekreacyjną 
oraz remont istniejącego placu zabaw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</si>
  <si>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</si>
  <si>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</si>
  <si>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</si>
  <si>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Wykonanie projektów oświetlenia ulic osiedli Dankowo I 
i Dankowo II</t>
  </si>
  <si>
    <t>do Uchwały Nr ………….</t>
  </si>
  <si>
    <t>Załącznik Nr 12a</t>
  </si>
  <si>
    <t>Spotkanie kulturalno-sportowe dla mieszkańców Sołectwa 
Górki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</si>
</sst>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2" fillId="0" borderId="1" xfId="0" applyFont="1" applyBorder="1"/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workbookViewId="0">
      <pane xSplit="4" ySplit="8" topLeftCell="E51" activePane="bottomRight" state="frozen"/>
      <selection pane="topRight" activeCell="E1" sqref="E1"/>
      <selection pane="bottomLeft" activeCell="A9" sqref="A9"/>
      <selection pane="bottomRight" activeCell="B61" sqref="B61:B65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24" customWidth="1"/>
    <col min="6" max="6" width="6.625" style="24" customWidth="1"/>
    <col min="7" max="7" width="5.25" style="24" customWidth="1"/>
    <col min="8" max="8" width="9.75" style="27" customWidth="1"/>
    <col min="9" max="9" width="10" style="27" customWidth="1"/>
    <col min="10" max="10" width="9.625" style="25" customWidth="1"/>
    <col min="11" max="11" width="10.375" style="26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176" t="s">
        <v>97</v>
      </c>
      <c r="I1" s="176"/>
    </row>
    <row r="2" spans="1:14">
      <c r="A2" s="1"/>
      <c r="B2" s="7"/>
      <c r="D2" s="15"/>
      <c r="H2" s="176" t="s">
        <v>96</v>
      </c>
      <c r="I2" s="176"/>
      <c r="J2" s="181"/>
    </row>
    <row r="3" spans="1:14">
      <c r="A3" s="1"/>
      <c r="B3" s="7"/>
      <c r="D3" s="15"/>
      <c r="H3" s="176" t="s">
        <v>40</v>
      </c>
      <c r="I3" s="176"/>
    </row>
    <row r="4" spans="1:14">
      <c r="A4" s="1"/>
      <c r="B4" s="7"/>
      <c r="D4" s="15"/>
      <c r="H4" s="176" t="s">
        <v>42</v>
      </c>
      <c r="I4" s="176"/>
    </row>
    <row r="5" spans="1:14">
      <c r="A5" s="32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177" t="s">
        <v>2</v>
      </c>
      <c r="D8" s="178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171">
        <v>1</v>
      </c>
      <c r="B9" s="174" t="s">
        <v>7</v>
      </c>
      <c r="C9" s="179" t="s">
        <v>76</v>
      </c>
      <c r="D9" s="180"/>
      <c r="E9" s="20">
        <v>600</v>
      </c>
      <c r="F9" s="20">
        <v>60016</v>
      </c>
      <c r="G9" s="20">
        <v>4270</v>
      </c>
      <c r="H9" s="22">
        <v>17049</v>
      </c>
      <c r="I9" s="22"/>
      <c r="J9" s="23">
        <v>17049</v>
      </c>
      <c r="K9" s="201"/>
    </row>
    <row r="10" spans="1:14" ht="19.5" customHeight="1">
      <c r="A10" s="172"/>
      <c r="B10" s="175"/>
      <c r="C10" s="126" t="s">
        <v>77</v>
      </c>
      <c r="D10" s="127"/>
      <c r="E10" s="204">
        <v>750</v>
      </c>
      <c r="F10" s="204">
        <v>75075</v>
      </c>
      <c r="G10" s="20">
        <v>4210</v>
      </c>
      <c r="H10" s="22">
        <v>448.5</v>
      </c>
      <c r="I10" s="22"/>
      <c r="J10" s="23">
        <v>448</v>
      </c>
      <c r="K10" s="202"/>
      <c r="N10" s="8"/>
    </row>
    <row r="11" spans="1:14">
      <c r="A11" s="172"/>
      <c r="B11" s="175"/>
      <c r="C11" s="130"/>
      <c r="D11" s="131"/>
      <c r="E11" s="205"/>
      <c r="F11" s="205"/>
      <c r="G11" s="20">
        <v>4300</v>
      </c>
      <c r="H11" s="22">
        <v>448.5</v>
      </c>
      <c r="I11" s="22"/>
      <c r="J11" s="23">
        <v>448</v>
      </c>
      <c r="K11" s="202"/>
    </row>
    <row r="12" spans="1:14" ht="14.25" customHeight="1">
      <c r="A12" s="173"/>
      <c r="B12" s="2" t="s">
        <v>8</v>
      </c>
      <c r="C12" s="110">
        <f>SUM(H9:H11)</f>
        <v>17946</v>
      </c>
      <c r="D12" s="111"/>
      <c r="E12" s="111"/>
      <c r="F12" s="111"/>
      <c r="G12" s="111"/>
      <c r="H12" s="112"/>
      <c r="I12" s="28">
        <f>SUM(I9:I11)</f>
        <v>0</v>
      </c>
      <c r="J12" s="29">
        <f>SUM(J9:J11)</f>
        <v>17945</v>
      </c>
      <c r="K12" s="30">
        <v>17946.97</v>
      </c>
    </row>
    <row r="13" spans="1:14" ht="15.75" customHeight="1">
      <c r="A13" s="171">
        <v>2</v>
      </c>
      <c r="B13" s="174" t="s">
        <v>9</v>
      </c>
      <c r="C13" s="89" t="s">
        <v>78</v>
      </c>
      <c r="D13" s="90"/>
      <c r="E13" s="182">
        <v>926</v>
      </c>
      <c r="F13" s="182">
        <v>92695</v>
      </c>
      <c r="G13" s="182">
        <v>6050</v>
      </c>
      <c r="H13" s="185">
        <v>17000</v>
      </c>
      <c r="I13" s="209">
        <v>17000</v>
      </c>
      <c r="J13" s="101">
        <v>17000</v>
      </c>
      <c r="K13" s="201"/>
    </row>
    <row r="14" spans="1:14" ht="15.75" customHeight="1">
      <c r="A14" s="172"/>
      <c r="B14" s="175"/>
      <c r="C14" s="91"/>
      <c r="D14" s="92"/>
      <c r="E14" s="183"/>
      <c r="F14" s="183"/>
      <c r="G14" s="183"/>
      <c r="H14" s="186"/>
      <c r="I14" s="210"/>
      <c r="J14" s="102"/>
      <c r="K14" s="202"/>
    </row>
    <row r="15" spans="1:14" ht="15.75" customHeight="1">
      <c r="A15" s="172"/>
      <c r="B15" s="175"/>
      <c r="C15" s="91"/>
      <c r="D15" s="92"/>
      <c r="E15" s="183"/>
      <c r="F15" s="183"/>
      <c r="G15" s="183"/>
      <c r="H15" s="186"/>
      <c r="I15" s="210"/>
      <c r="J15" s="102"/>
      <c r="K15" s="202"/>
    </row>
    <row r="16" spans="1:14" ht="15.75" customHeight="1">
      <c r="A16" s="172"/>
      <c r="B16" s="175"/>
      <c r="C16" s="91"/>
      <c r="D16" s="92"/>
      <c r="E16" s="183"/>
      <c r="F16" s="183"/>
      <c r="G16" s="183"/>
      <c r="H16" s="186"/>
      <c r="I16" s="210"/>
      <c r="J16" s="102"/>
      <c r="K16" s="202"/>
    </row>
    <row r="17" spans="1:11" ht="15.75" customHeight="1">
      <c r="A17" s="172"/>
      <c r="B17" s="175"/>
      <c r="C17" s="93"/>
      <c r="D17" s="94"/>
      <c r="E17" s="184"/>
      <c r="F17" s="184"/>
      <c r="G17" s="184"/>
      <c r="H17" s="187"/>
      <c r="I17" s="211"/>
      <c r="J17" s="103"/>
      <c r="K17" s="202"/>
    </row>
    <row r="18" spans="1:11" ht="15.75" customHeight="1">
      <c r="A18" s="172"/>
      <c r="B18" s="175"/>
      <c r="C18" s="113" t="s">
        <v>73</v>
      </c>
      <c r="D18" s="114"/>
      <c r="E18" s="68">
        <v>926</v>
      </c>
      <c r="F18" s="68">
        <v>92695</v>
      </c>
      <c r="G18" s="68">
        <v>6050</v>
      </c>
      <c r="H18" s="73">
        <v>1500</v>
      </c>
      <c r="I18" s="22">
        <v>1500</v>
      </c>
      <c r="J18" s="23">
        <v>1500</v>
      </c>
      <c r="K18" s="202"/>
    </row>
    <row r="19" spans="1:11" ht="15.75" customHeight="1">
      <c r="A19" s="172"/>
      <c r="B19" s="175"/>
      <c r="C19" s="113" t="s">
        <v>74</v>
      </c>
      <c r="D19" s="114"/>
      <c r="E19" s="68">
        <v>926</v>
      </c>
      <c r="F19" s="68">
        <v>92695</v>
      </c>
      <c r="G19" s="72">
        <v>4210</v>
      </c>
      <c r="H19" s="73">
        <v>500</v>
      </c>
      <c r="I19" s="64"/>
      <c r="J19" s="23">
        <v>500</v>
      </c>
      <c r="K19" s="202"/>
    </row>
    <row r="20" spans="1:11" ht="15.75" customHeight="1">
      <c r="A20" s="172"/>
      <c r="B20" s="175"/>
      <c r="C20" s="89" t="s">
        <v>75</v>
      </c>
      <c r="D20" s="90"/>
      <c r="E20" s="182">
        <v>750</v>
      </c>
      <c r="F20" s="182">
        <v>75075</v>
      </c>
      <c r="G20" s="68">
        <v>4210</v>
      </c>
      <c r="H20" s="81">
        <v>161.24</v>
      </c>
      <c r="I20" s="64"/>
      <c r="J20" s="23">
        <v>161</v>
      </c>
      <c r="K20" s="202"/>
    </row>
    <row r="21" spans="1:11" ht="15.75" customHeight="1">
      <c r="A21" s="172"/>
      <c r="B21" s="175"/>
      <c r="C21" s="93"/>
      <c r="D21" s="94"/>
      <c r="E21" s="184"/>
      <c r="F21" s="184"/>
      <c r="G21" s="68">
        <v>4300</v>
      </c>
      <c r="H21" s="81">
        <v>161.22999999999999</v>
      </c>
      <c r="I21" s="64"/>
      <c r="J21" s="23">
        <v>161</v>
      </c>
      <c r="K21" s="202"/>
    </row>
    <row r="22" spans="1:11" ht="14.25" customHeight="1">
      <c r="A22" s="173"/>
      <c r="B22" s="2" t="s">
        <v>8</v>
      </c>
      <c r="C22" s="152">
        <f>SUM(H13:H21)</f>
        <v>19322.47</v>
      </c>
      <c r="D22" s="152"/>
      <c r="E22" s="152"/>
      <c r="F22" s="152"/>
      <c r="G22" s="152"/>
      <c r="H22" s="152"/>
      <c r="I22" s="28">
        <f>SUM(I13:I21)</f>
        <v>18500</v>
      </c>
      <c r="J22" s="29">
        <f>SUM(J13:J21)</f>
        <v>19322</v>
      </c>
      <c r="K22" s="30">
        <v>19322.47</v>
      </c>
    </row>
    <row r="23" spans="1:11" ht="14.25" customHeight="1">
      <c r="A23" s="171">
        <v>3</v>
      </c>
      <c r="B23" s="174" t="s">
        <v>10</v>
      </c>
      <c r="C23" s="89" t="s">
        <v>82</v>
      </c>
      <c r="D23" s="90"/>
      <c r="E23" s="182">
        <v>926</v>
      </c>
      <c r="F23" s="182">
        <v>92695</v>
      </c>
      <c r="G23" s="182">
        <v>6050</v>
      </c>
      <c r="H23" s="209">
        <v>13099.98</v>
      </c>
      <c r="I23" s="209">
        <v>13099.98</v>
      </c>
      <c r="J23" s="101">
        <v>13100</v>
      </c>
      <c r="K23" s="201"/>
    </row>
    <row r="24" spans="1:11" ht="14.25" customHeight="1">
      <c r="A24" s="172"/>
      <c r="B24" s="175"/>
      <c r="C24" s="91"/>
      <c r="D24" s="92"/>
      <c r="E24" s="183"/>
      <c r="F24" s="183"/>
      <c r="G24" s="183"/>
      <c r="H24" s="210"/>
      <c r="I24" s="210"/>
      <c r="J24" s="102"/>
      <c r="K24" s="202"/>
    </row>
    <row r="25" spans="1:11" ht="29.25" customHeight="1">
      <c r="A25" s="172"/>
      <c r="B25" s="175"/>
      <c r="C25" s="91"/>
      <c r="D25" s="92"/>
      <c r="E25" s="183"/>
      <c r="F25" s="183"/>
      <c r="G25" s="183"/>
      <c r="H25" s="210"/>
      <c r="I25" s="210"/>
      <c r="J25" s="102"/>
      <c r="K25" s="202"/>
    </row>
    <row r="26" spans="1:11" ht="29.25" customHeight="1">
      <c r="A26" s="172"/>
      <c r="B26" s="175"/>
      <c r="C26" s="91"/>
      <c r="D26" s="92"/>
      <c r="E26" s="183"/>
      <c r="F26" s="183"/>
      <c r="G26" s="183"/>
      <c r="H26" s="210"/>
      <c r="I26" s="210"/>
      <c r="J26" s="102"/>
      <c r="K26" s="202"/>
    </row>
    <row r="27" spans="1:11" ht="1.5" customHeight="1">
      <c r="A27" s="172"/>
      <c r="B27" s="175"/>
      <c r="C27" s="91"/>
      <c r="D27" s="92"/>
      <c r="E27" s="183"/>
      <c r="F27" s="183"/>
      <c r="G27" s="183"/>
      <c r="H27" s="210"/>
      <c r="I27" s="210"/>
      <c r="J27" s="102"/>
      <c r="K27" s="202"/>
    </row>
    <row r="28" spans="1:11" ht="21.75" hidden="1" customHeight="1">
      <c r="A28" s="172"/>
      <c r="B28" s="218"/>
      <c r="C28" s="93"/>
      <c r="D28" s="94"/>
      <c r="E28" s="184"/>
      <c r="F28" s="184"/>
      <c r="G28" s="184"/>
      <c r="H28" s="211"/>
      <c r="I28" s="211"/>
      <c r="J28" s="103"/>
      <c r="K28" s="203"/>
    </row>
    <row r="29" spans="1:11" ht="14.25" customHeight="1">
      <c r="A29" s="173"/>
      <c r="B29" s="2" t="s">
        <v>8</v>
      </c>
      <c r="C29" s="110">
        <f>SUM(H23:H23)</f>
        <v>13099.98</v>
      </c>
      <c r="D29" s="111"/>
      <c r="E29" s="111"/>
      <c r="F29" s="111"/>
      <c r="G29" s="111"/>
      <c r="H29" s="112"/>
      <c r="I29" s="28">
        <f>SUM(I23:I23)</f>
        <v>13099.98</v>
      </c>
      <c r="J29" s="29">
        <f>SUM(J23)</f>
        <v>13100</v>
      </c>
      <c r="K29" s="30">
        <v>13099.98</v>
      </c>
    </row>
    <row r="30" spans="1:11" ht="66.75" customHeight="1">
      <c r="A30" s="196">
        <v>4</v>
      </c>
      <c r="B30" s="162" t="s">
        <v>11</v>
      </c>
      <c r="C30" s="89" t="s">
        <v>81</v>
      </c>
      <c r="D30" s="90"/>
      <c r="E30" s="95">
        <v>926</v>
      </c>
      <c r="F30" s="95">
        <v>92695</v>
      </c>
      <c r="G30" s="95">
        <v>6050</v>
      </c>
      <c r="H30" s="98">
        <v>14278</v>
      </c>
      <c r="I30" s="98">
        <v>14278</v>
      </c>
      <c r="J30" s="101">
        <v>14278</v>
      </c>
      <c r="K30" s="201"/>
    </row>
    <row r="31" spans="1:11" ht="12" hidden="1" customHeight="1">
      <c r="A31" s="197"/>
      <c r="B31" s="162"/>
      <c r="C31" s="91"/>
      <c r="D31" s="92"/>
      <c r="E31" s="96"/>
      <c r="F31" s="96"/>
      <c r="G31" s="96"/>
      <c r="H31" s="99"/>
      <c r="I31" s="99"/>
      <c r="J31" s="102"/>
      <c r="K31" s="202"/>
    </row>
    <row r="32" spans="1:11" ht="21.75" customHeight="1">
      <c r="A32" s="197"/>
      <c r="B32" s="162"/>
      <c r="C32" s="91"/>
      <c r="D32" s="92"/>
      <c r="E32" s="96"/>
      <c r="F32" s="96"/>
      <c r="G32" s="96"/>
      <c r="H32" s="99"/>
      <c r="I32" s="99"/>
      <c r="J32" s="102"/>
      <c r="K32" s="202"/>
    </row>
    <row r="33" spans="1:11" ht="21.75" customHeight="1">
      <c r="A33" s="197"/>
      <c r="B33" s="162"/>
      <c r="C33" s="91"/>
      <c r="D33" s="92"/>
      <c r="E33" s="96"/>
      <c r="F33" s="96"/>
      <c r="G33" s="96"/>
      <c r="H33" s="99"/>
      <c r="I33" s="99"/>
      <c r="J33" s="102"/>
      <c r="K33" s="202"/>
    </row>
    <row r="34" spans="1:11" ht="21.75" customHeight="1">
      <c r="A34" s="197"/>
      <c r="B34" s="162"/>
      <c r="C34" s="91"/>
      <c r="D34" s="92"/>
      <c r="E34" s="96"/>
      <c r="F34" s="96"/>
      <c r="G34" s="96"/>
      <c r="H34" s="99"/>
      <c r="I34" s="99"/>
      <c r="J34" s="102"/>
      <c r="K34" s="202"/>
    </row>
    <row r="35" spans="1:11" ht="2.25" customHeight="1">
      <c r="A35" s="197"/>
      <c r="B35" s="162"/>
      <c r="C35" s="93"/>
      <c r="D35" s="94"/>
      <c r="E35" s="97"/>
      <c r="F35" s="97"/>
      <c r="G35" s="97"/>
      <c r="H35" s="100"/>
      <c r="I35" s="100"/>
      <c r="J35" s="103"/>
      <c r="K35" s="202"/>
    </row>
    <row r="36" spans="1:11">
      <c r="A36" s="198"/>
      <c r="B36" s="4" t="s">
        <v>8</v>
      </c>
      <c r="C36" s="136">
        <f>SUM(H30:H35)</f>
        <v>14278</v>
      </c>
      <c r="D36" s="137"/>
      <c r="E36" s="137"/>
      <c r="F36" s="137"/>
      <c r="G36" s="137"/>
      <c r="H36" s="138"/>
      <c r="I36" s="30">
        <f>SUM(I30:I34)</f>
        <v>14278</v>
      </c>
      <c r="J36" s="29">
        <f>SUM(J30:J35)</f>
        <v>14278</v>
      </c>
      <c r="K36" s="66">
        <v>14278.98</v>
      </c>
    </row>
    <row r="37" spans="1:11" ht="52.5" customHeight="1">
      <c r="A37" s="142">
        <v>5</v>
      </c>
      <c r="B37" s="41" t="s">
        <v>12</v>
      </c>
      <c r="C37" s="113" t="s">
        <v>95</v>
      </c>
      <c r="D37" s="114"/>
      <c r="E37" s="19">
        <v>600</v>
      </c>
      <c r="F37" s="19">
        <v>60016</v>
      </c>
      <c r="G37" s="19">
        <v>6050</v>
      </c>
      <c r="H37" s="21">
        <v>12444.98</v>
      </c>
      <c r="I37" s="21">
        <v>12444.98</v>
      </c>
      <c r="J37" s="23">
        <v>12445</v>
      </c>
      <c r="K37" s="43"/>
    </row>
    <row r="38" spans="1:11" ht="14.25">
      <c r="A38" s="142"/>
      <c r="B38" s="4" t="s">
        <v>8</v>
      </c>
      <c r="C38" s="115">
        <f>SUM(H37)</f>
        <v>12444.98</v>
      </c>
      <c r="D38" s="116"/>
      <c r="E38" s="116"/>
      <c r="F38" s="116"/>
      <c r="G38" s="116"/>
      <c r="H38" s="117"/>
      <c r="I38" s="30">
        <f>SUM(I37:I37)</f>
        <v>12444.98</v>
      </c>
      <c r="J38" s="29">
        <f>SUM(J37:J37)</f>
        <v>12445</v>
      </c>
      <c r="K38" s="30">
        <v>12444.98</v>
      </c>
    </row>
    <row r="39" spans="1:11" ht="22.5" customHeight="1">
      <c r="A39" s="142">
        <v>6</v>
      </c>
      <c r="B39" s="86" t="s">
        <v>13</v>
      </c>
      <c r="C39" s="89" t="s">
        <v>62</v>
      </c>
      <c r="D39" s="90"/>
      <c r="E39" s="95">
        <v>926</v>
      </c>
      <c r="F39" s="95">
        <v>92695</v>
      </c>
      <c r="G39" s="95">
        <v>6050</v>
      </c>
      <c r="H39" s="98">
        <v>12351.64</v>
      </c>
      <c r="I39" s="98">
        <v>12351.64</v>
      </c>
      <c r="J39" s="101">
        <v>12352</v>
      </c>
      <c r="K39" s="201"/>
    </row>
    <row r="40" spans="1:11" ht="12.75" customHeight="1">
      <c r="A40" s="142"/>
      <c r="B40" s="87"/>
      <c r="C40" s="91"/>
      <c r="D40" s="92"/>
      <c r="E40" s="96"/>
      <c r="F40" s="96"/>
      <c r="G40" s="96"/>
      <c r="H40" s="99"/>
      <c r="I40" s="99"/>
      <c r="J40" s="102"/>
      <c r="K40" s="202"/>
    </row>
    <row r="41" spans="1:11" ht="12.75" customHeight="1">
      <c r="A41" s="142"/>
      <c r="B41" s="87"/>
      <c r="C41" s="91"/>
      <c r="D41" s="92"/>
      <c r="E41" s="96"/>
      <c r="F41" s="96"/>
      <c r="G41" s="96"/>
      <c r="H41" s="99"/>
      <c r="I41" s="99"/>
      <c r="J41" s="102"/>
      <c r="K41" s="202"/>
    </row>
    <row r="42" spans="1:11" ht="12.75" customHeight="1">
      <c r="A42" s="142"/>
      <c r="B42" s="87"/>
      <c r="C42" s="93"/>
      <c r="D42" s="94"/>
      <c r="E42" s="97"/>
      <c r="F42" s="97"/>
      <c r="G42" s="97"/>
      <c r="H42" s="100"/>
      <c r="I42" s="100"/>
      <c r="J42" s="103"/>
      <c r="K42" s="202"/>
    </row>
    <row r="43" spans="1:11" ht="50.25" customHeight="1">
      <c r="A43" s="142"/>
      <c r="B43" s="87"/>
      <c r="C43" s="113" t="s">
        <v>48</v>
      </c>
      <c r="D43" s="114"/>
      <c r="E43" s="85">
        <v>921</v>
      </c>
      <c r="F43" s="85">
        <v>92195</v>
      </c>
      <c r="G43" s="85">
        <v>4300</v>
      </c>
      <c r="H43" s="21">
        <v>650.09</v>
      </c>
      <c r="I43" s="21"/>
      <c r="J43" s="23">
        <v>650</v>
      </c>
      <c r="K43" s="202"/>
    </row>
    <row r="44" spans="1:11" ht="14.25">
      <c r="A44" s="142"/>
      <c r="B44" s="4" t="s">
        <v>8</v>
      </c>
      <c r="C44" s="115">
        <f>SUM(H39:H43)</f>
        <v>13001.73</v>
      </c>
      <c r="D44" s="116"/>
      <c r="E44" s="116"/>
      <c r="F44" s="116"/>
      <c r="G44" s="116"/>
      <c r="H44" s="117"/>
      <c r="I44" s="30">
        <f>SUM(I39:I43)</f>
        <v>12351.64</v>
      </c>
      <c r="J44" s="29">
        <f>SUM(J39:J43)</f>
        <v>13002</v>
      </c>
      <c r="K44" s="30">
        <v>13001.73</v>
      </c>
    </row>
    <row r="45" spans="1:11" ht="39" customHeight="1">
      <c r="A45" s="142">
        <v>7</v>
      </c>
      <c r="B45" s="86" t="s">
        <v>14</v>
      </c>
      <c r="C45" s="89" t="s">
        <v>65</v>
      </c>
      <c r="D45" s="90"/>
      <c r="E45" s="95">
        <v>926</v>
      </c>
      <c r="F45" s="95">
        <v>92695</v>
      </c>
      <c r="G45" s="95">
        <v>6050</v>
      </c>
      <c r="H45" s="98">
        <v>13951.05</v>
      </c>
      <c r="I45" s="98">
        <v>13951.05</v>
      </c>
      <c r="J45" s="101">
        <v>13951</v>
      </c>
      <c r="K45" s="201"/>
    </row>
    <row r="46" spans="1:11" ht="39" customHeight="1">
      <c r="A46" s="142"/>
      <c r="B46" s="87"/>
      <c r="C46" s="93"/>
      <c r="D46" s="94"/>
      <c r="E46" s="97"/>
      <c r="F46" s="97"/>
      <c r="G46" s="97"/>
      <c r="H46" s="100"/>
      <c r="I46" s="100"/>
      <c r="J46" s="103"/>
      <c r="K46" s="202"/>
    </row>
    <row r="47" spans="1:11" ht="12.75" customHeight="1">
      <c r="A47" s="142"/>
      <c r="B47" s="87"/>
      <c r="C47" s="89" t="s">
        <v>66</v>
      </c>
      <c r="D47" s="90"/>
      <c r="E47" s="150">
        <v>750</v>
      </c>
      <c r="F47" s="150">
        <v>75075</v>
      </c>
      <c r="G47" s="149">
        <v>4210</v>
      </c>
      <c r="H47" s="207">
        <v>250</v>
      </c>
      <c r="I47" s="206"/>
      <c r="J47" s="101">
        <v>250</v>
      </c>
      <c r="K47" s="202"/>
    </row>
    <row r="48" spans="1:11" ht="12.75" customHeight="1">
      <c r="A48" s="142"/>
      <c r="B48" s="87"/>
      <c r="C48" s="91"/>
      <c r="D48" s="92"/>
      <c r="E48" s="170"/>
      <c r="F48" s="170"/>
      <c r="G48" s="149"/>
      <c r="H48" s="208"/>
      <c r="I48" s="206"/>
      <c r="J48" s="103"/>
      <c r="K48" s="202"/>
    </row>
    <row r="49" spans="1:11" ht="24.75" customHeight="1">
      <c r="A49" s="142"/>
      <c r="B49" s="88"/>
      <c r="C49" s="93"/>
      <c r="D49" s="94"/>
      <c r="E49" s="151"/>
      <c r="F49" s="151"/>
      <c r="G49" s="54">
        <v>4300</v>
      </c>
      <c r="H49" s="57">
        <v>250</v>
      </c>
      <c r="I49" s="55"/>
      <c r="J49" s="52">
        <v>250</v>
      </c>
      <c r="K49" s="53"/>
    </row>
    <row r="50" spans="1:11" ht="28.5" customHeight="1">
      <c r="A50" s="142"/>
      <c r="B50" s="4" t="s">
        <v>8</v>
      </c>
      <c r="C50" s="132">
        <f>SUM(H45:H49)</f>
        <v>14451.05</v>
      </c>
      <c r="D50" s="192"/>
      <c r="E50" s="192"/>
      <c r="F50" s="192"/>
      <c r="G50" s="192"/>
      <c r="H50" s="193"/>
      <c r="I50" s="30">
        <f>SUM(I45:I48)</f>
        <v>13951.05</v>
      </c>
      <c r="J50" s="29">
        <f>SUM(J45:J49)</f>
        <v>14451</v>
      </c>
      <c r="K50" s="66">
        <v>14475.48</v>
      </c>
    </row>
    <row r="51" spans="1:11" ht="14.25" customHeight="1">
      <c r="A51" s="142">
        <v>8</v>
      </c>
      <c r="B51" s="86" t="s">
        <v>15</v>
      </c>
      <c r="C51" s="89" t="s">
        <v>80</v>
      </c>
      <c r="D51" s="90"/>
      <c r="E51" s="95">
        <v>926</v>
      </c>
      <c r="F51" s="95">
        <v>92695</v>
      </c>
      <c r="G51" s="95">
        <v>6050</v>
      </c>
      <c r="H51" s="98">
        <v>15837.72</v>
      </c>
      <c r="I51" s="98">
        <v>15837.72</v>
      </c>
      <c r="J51" s="104">
        <v>15838</v>
      </c>
      <c r="K51" s="201"/>
    </row>
    <row r="52" spans="1:11" ht="14.25" customHeight="1">
      <c r="A52" s="142"/>
      <c r="B52" s="87"/>
      <c r="C52" s="91"/>
      <c r="D52" s="92"/>
      <c r="E52" s="96"/>
      <c r="F52" s="96"/>
      <c r="G52" s="96"/>
      <c r="H52" s="99"/>
      <c r="I52" s="99"/>
      <c r="J52" s="105"/>
      <c r="K52" s="202"/>
    </row>
    <row r="53" spans="1:11" ht="14.25" customHeight="1">
      <c r="A53" s="142"/>
      <c r="B53" s="87"/>
      <c r="C53" s="91"/>
      <c r="D53" s="92"/>
      <c r="E53" s="96"/>
      <c r="F53" s="96"/>
      <c r="G53" s="96"/>
      <c r="H53" s="99"/>
      <c r="I53" s="99"/>
      <c r="J53" s="105"/>
      <c r="K53" s="202"/>
    </row>
    <row r="54" spans="1:11" ht="14.25" customHeight="1">
      <c r="A54" s="142"/>
      <c r="B54" s="87"/>
      <c r="C54" s="91"/>
      <c r="D54" s="92"/>
      <c r="E54" s="96"/>
      <c r="F54" s="96"/>
      <c r="G54" s="96"/>
      <c r="H54" s="99"/>
      <c r="I54" s="99"/>
      <c r="J54" s="105"/>
      <c r="K54" s="202"/>
    </row>
    <row r="55" spans="1:11" ht="31.5" customHeight="1">
      <c r="A55" s="142"/>
      <c r="B55" s="87"/>
      <c r="C55" s="93"/>
      <c r="D55" s="94"/>
      <c r="E55" s="97"/>
      <c r="F55" s="97"/>
      <c r="G55" s="97"/>
      <c r="H55" s="100"/>
      <c r="I55" s="100"/>
      <c r="J55" s="106"/>
      <c r="K55" s="202"/>
    </row>
    <row r="56" spans="1:11" ht="34.5" customHeight="1">
      <c r="A56" s="142"/>
      <c r="B56" s="87"/>
      <c r="C56" s="118" t="s">
        <v>67</v>
      </c>
      <c r="D56" s="119"/>
      <c r="E56" s="67">
        <v>926</v>
      </c>
      <c r="F56" s="67">
        <v>92695</v>
      </c>
      <c r="G56" s="67">
        <v>4210</v>
      </c>
      <c r="H56" s="58">
        <v>3500</v>
      </c>
      <c r="I56" s="58"/>
      <c r="J56" s="23">
        <v>3500</v>
      </c>
      <c r="K56" s="202"/>
    </row>
    <row r="57" spans="1:11" ht="14.25" customHeight="1">
      <c r="A57" s="142"/>
      <c r="B57" s="87"/>
      <c r="C57" s="228" t="s">
        <v>98</v>
      </c>
      <c r="D57" s="120"/>
      <c r="E57" s="125">
        <v>750</v>
      </c>
      <c r="F57" s="125">
        <v>75075</v>
      </c>
      <c r="G57" s="125">
        <v>4210</v>
      </c>
      <c r="H57" s="65">
        <v>500</v>
      </c>
      <c r="I57" s="38"/>
      <c r="J57" s="23">
        <v>500</v>
      </c>
      <c r="K57" s="202"/>
    </row>
    <row r="58" spans="1:11" ht="8.25" hidden="1" customHeight="1">
      <c r="A58" s="142"/>
      <c r="B58" s="87"/>
      <c r="C58" s="121"/>
      <c r="D58" s="122"/>
      <c r="E58" s="125"/>
      <c r="F58" s="125"/>
      <c r="G58" s="135"/>
      <c r="H58" s="38"/>
      <c r="I58" s="38"/>
      <c r="J58" s="23"/>
      <c r="K58" s="202"/>
    </row>
    <row r="59" spans="1:11" ht="14.25" customHeight="1">
      <c r="A59" s="142"/>
      <c r="B59" s="88"/>
      <c r="C59" s="123"/>
      <c r="D59" s="124"/>
      <c r="E59" s="125"/>
      <c r="F59" s="125"/>
      <c r="G59" s="67">
        <v>4300</v>
      </c>
      <c r="H59" s="58">
        <v>500</v>
      </c>
      <c r="I59" s="38"/>
      <c r="J59" s="23">
        <v>500</v>
      </c>
      <c r="K59" s="59"/>
    </row>
    <row r="60" spans="1:11" ht="14.25">
      <c r="A60" s="142"/>
      <c r="B60" s="4" t="s">
        <v>8</v>
      </c>
      <c r="C60" s="132">
        <f>SUM(H51:H59)</f>
        <v>20337.72</v>
      </c>
      <c r="D60" s="133"/>
      <c r="E60" s="133"/>
      <c r="F60" s="133"/>
      <c r="G60" s="133"/>
      <c r="H60" s="134"/>
      <c r="I60" s="30">
        <f>SUM(I51:I58)</f>
        <v>15837.72</v>
      </c>
      <c r="J60" s="29">
        <f>SUM(J51:J59)</f>
        <v>20338</v>
      </c>
      <c r="K60" s="30">
        <v>20337.72</v>
      </c>
    </row>
    <row r="61" spans="1:11" ht="39.75" customHeight="1">
      <c r="A61" s="142">
        <v>9</v>
      </c>
      <c r="B61" s="86" t="s">
        <v>16</v>
      </c>
      <c r="C61" s="126" t="s">
        <v>69</v>
      </c>
      <c r="D61" s="127"/>
      <c r="E61" s="95">
        <v>926</v>
      </c>
      <c r="F61" s="95">
        <v>92695</v>
      </c>
      <c r="G61" s="95">
        <v>6050</v>
      </c>
      <c r="H61" s="107">
        <v>14838</v>
      </c>
      <c r="I61" s="107">
        <v>14838</v>
      </c>
      <c r="J61" s="101">
        <v>14838</v>
      </c>
      <c r="K61" s="201"/>
    </row>
    <row r="62" spans="1:11" ht="39.75" customHeight="1">
      <c r="A62" s="142"/>
      <c r="B62" s="87"/>
      <c r="C62" s="128"/>
      <c r="D62" s="129"/>
      <c r="E62" s="96"/>
      <c r="F62" s="96"/>
      <c r="G62" s="96"/>
      <c r="H62" s="108"/>
      <c r="I62" s="108"/>
      <c r="J62" s="102"/>
      <c r="K62" s="202"/>
    </row>
    <row r="63" spans="1:11" ht="34.5" customHeight="1">
      <c r="A63" s="142"/>
      <c r="B63" s="87"/>
      <c r="C63" s="130"/>
      <c r="D63" s="131"/>
      <c r="E63" s="97"/>
      <c r="F63" s="97"/>
      <c r="G63" s="97"/>
      <c r="H63" s="109"/>
      <c r="I63" s="109"/>
      <c r="J63" s="103"/>
      <c r="K63" s="202"/>
    </row>
    <row r="64" spans="1:11" ht="24.75" customHeight="1">
      <c r="A64" s="142"/>
      <c r="B64" s="87"/>
      <c r="C64" s="89" t="s">
        <v>70</v>
      </c>
      <c r="D64" s="90"/>
      <c r="E64" s="95">
        <v>750</v>
      </c>
      <c r="F64" s="95">
        <v>75075</v>
      </c>
      <c r="G64" s="69">
        <v>4210</v>
      </c>
      <c r="H64" s="70">
        <v>375</v>
      </c>
      <c r="I64" s="71"/>
      <c r="J64" s="23">
        <v>375</v>
      </c>
      <c r="K64" s="202"/>
    </row>
    <row r="65" spans="1:11" ht="18.75" customHeight="1">
      <c r="A65" s="142"/>
      <c r="B65" s="88"/>
      <c r="C65" s="93"/>
      <c r="D65" s="94"/>
      <c r="E65" s="97"/>
      <c r="F65" s="97"/>
      <c r="G65" s="69">
        <v>4300</v>
      </c>
      <c r="H65" s="70">
        <v>375</v>
      </c>
      <c r="I65" s="71"/>
      <c r="J65" s="23">
        <v>375</v>
      </c>
      <c r="K65" s="60"/>
    </row>
    <row r="66" spans="1:11">
      <c r="A66" s="142"/>
      <c r="B66" s="4" t="s">
        <v>8</v>
      </c>
      <c r="C66" s="189">
        <f>SUM(H61:H65)</f>
        <v>15588</v>
      </c>
      <c r="D66" s="190"/>
      <c r="E66" s="190"/>
      <c r="F66" s="190"/>
      <c r="G66" s="190"/>
      <c r="H66" s="191"/>
      <c r="I66" s="30">
        <f>SUM(I61:I65)</f>
        <v>14838</v>
      </c>
      <c r="J66" s="29">
        <f>SUM(J61:J65)</f>
        <v>15588</v>
      </c>
      <c r="K66" s="30">
        <v>15588.98</v>
      </c>
    </row>
    <row r="67" spans="1:11" ht="15" customHeight="1">
      <c r="A67" s="159">
        <v>10</v>
      </c>
      <c r="B67" s="86" t="s">
        <v>17</v>
      </c>
      <c r="C67" s="222" t="s">
        <v>83</v>
      </c>
      <c r="D67" s="223"/>
      <c r="E67" s="125">
        <v>926</v>
      </c>
      <c r="F67" s="125">
        <v>92695</v>
      </c>
      <c r="G67" s="125">
        <v>6050</v>
      </c>
      <c r="H67" s="219">
        <v>18210.939999999999</v>
      </c>
      <c r="I67" s="98">
        <v>18210.939999999999</v>
      </c>
      <c r="J67" s="101">
        <v>18211</v>
      </c>
      <c r="K67" s="201"/>
    </row>
    <row r="68" spans="1:11" ht="15" customHeight="1">
      <c r="A68" s="160"/>
      <c r="B68" s="87"/>
      <c r="C68" s="224"/>
      <c r="D68" s="225"/>
      <c r="E68" s="125"/>
      <c r="F68" s="125"/>
      <c r="G68" s="125"/>
      <c r="H68" s="220"/>
      <c r="I68" s="99"/>
      <c r="J68" s="102"/>
      <c r="K68" s="202"/>
    </row>
    <row r="69" spans="1:11" ht="9" customHeight="1">
      <c r="A69" s="160"/>
      <c r="B69" s="87"/>
      <c r="C69" s="224"/>
      <c r="D69" s="225"/>
      <c r="E69" s="125"/>
      <c r="F69" s="125"/>
      <c r="G69" s="125"/>
      <c r="H69" s="221"/>
      <c r="I69" s="100"/>
      <c r="J69" s="103"/>
      <c r="K69" s="203"/>
    </row>
    <row r="70" spans="1:11" ht="10.5" hidden="1" customHeight="1">
      <c r="A70" s="160"/>
      <c r="B70" s="88"/>
      <c r="C70" s="226"/>
      <c r="D70" s="227"/>
      <c r="E70" s="125"/>
      <c r="F70" s="125"/>
      <c r="G70" s="125"/>
      <c r="H70" s="51">
        <v>18210.939999999999</v>
      </c>
      <c r="I70" s="21">
        <v>18210.939999999999</v>
      </c>
      <c r="J70" s="23">
        <v>18211</v>
      </c>
      <c r="K70" s="39"/>
    </row>
    <row r="71" spans="1:11" ht="14.25">
      <c r="A71" s="161"/>
      <c r="B71" s="4" t="s">
        <v>8</v>
      </c>
      <c r="C71" s="115">
        <f>SUM(H67)</f>
        <v>18210.939999999999</v>
      </c>
      <c r="D71" s="116"/>
      <c r="E71" s="116"/>
      <c r="F71" s="116"/>
      <c r="G71" s="116"/>
      <c r="H71" s="117"/>
      <c r="I71" s="30">
        <f>SUM(I70:I70)</f>
        <v>18210.939999999999</v>
      </c>
      <c r="J71" s="29">
        <f>SUM(J70:J70)</f>
        <v>18211</v>
      </c>
      <c r="K71" s="30">
        <v>18241.72</v>
      </c>
    </row>
    <row r="72" spans="1:11" ht="36.75" customHeight="1">
      <c r="A72" s="142">
        <v>11</v>
      </c>
      <c r="B72" s="86" t="s">
        <v>18</v>
      </c>
      <c r="C72" s="113" t="s">
        <v>84</v>
      </c>
      <c r="D72" s="114"/>
      <c r="E72" s="37">
        <v>900</v>
      </c>
      <c r="F72" s="37">
        <v>90095</v>
      </c>
      <c r="G72" s="37">
        <v>6050</v>
      </c>
      <c r="H72" s="38">
        <v>12500</v>
      </c>
      <c r="I72" s="38">
        <v>12500</v>
      </c>
      <c r="J72" s="23">
        <v>12500</v>
      </c>
      <c r="K72" s="201"/>
    </row>
    <row r="73" spans="1:11" ht="25.5" customHeight="1">
      <c r="A73" s="142"/>
      <c r="B73" s="87"/>
      <c r="C73" s="169" t="s">
        <v>49</v>
      </c>
      <c r="D73" s="169"/>
      <c r="E73" s="69">
        <v>926</v>
      </c>
      <c r="F73" s="69">
        <v>92695</v>
      </c>
      <c r="G73" s="37">
        <v>6050</v>
      </c>
      <c r="H73" s="38">
        <v>7200</v>
      </c>
      <c r="I73" s="38">
        <v>7200</v>
      </c>
      <c r="J73" s="23">
        <v>7200</v>
      </c>
      <c r="K73" s="202"/>
    </row>
    <row r="74" spans="1:11" ht="19.5" customHeight="1">
      <c r="A74" s="142"/>
      <c r="B74" s="87"/>
      <c r="C74" s="89" t="s">
        <v>50</v>
      </c>
      <c r="D74" s="90"/>
      <c r="E74" s="95">
        <v>750</v>
      </c>
      <c r="F74" s="95">
        <v>75075</v>
      </c>
      <c r="G74" s="37">
        <v>4210</v>
      </c>
      <c r="H74" s="38">
        <v>270</v>
      </c>
      <c r="I74" s="38"/>
      <c r="J74" s="23">
        <v>270</v>
      </c>
      <c r="K74" s="202"/>
    </row>
    <row r="75" spans="1:11" ht="16.5" customHeight="1">
      <c r="A75" s="142"/>
      <c r="B75" s="87"/>
      <c r="C75" s="93"/>
      <c r="D75" s="94"/>
      <c r="E75" s="97"/>
      <c r="F75" s="97"/>
      <c r="G75" s="37">
        <v>4300</v>
      </c>
      <c r="H75" s="38">
        <v>269.47000000000003</v>
      </c>
      <c r="I75" s="38"/>
      <c r="J75" s="23">
        <v>270</v>
      </c>
      <c r="K75" s="202"/>
    </row>
    <row r="76" spans="1:11" ht="14.25" customHeight="1">
      <c r="A76" s="142"/>
      <c r="B76" s="4" t="s">
        <v>8</v>
      </c>
      <c r="C76" s="136">
        <f>SUM(H72:H75)</f>
        <v>20239.47</v>
      </c>
      <c r="D76" s="137"/>
      <c r="E76" s="137"/>
      <c r="F76" s="137"/>
      <c r="G76" s="137"/>
      <c r="H76" s="138"/>
      <c r="I76" s="30">
        <f>SUM(I72:I75)</f>
        <v>19700</v>
      </c>
      <c r="J76" s="29">
        <f>SUM(J72:J75)</f>
        <v>20240</v>
      </c>
      <c r="K76" s="30">
        <v>20239.47</v>
      </c>
    </row>
    <row r="77" spans="1:11" ht="47.25" customHeight="1">
      <c r="A77" s="142">
        <v>12</v>
      </c>
      <c r="B77" s="11" t="s">
        <v>19</v>
      </c>
      <c r="C77" s="113" t="s">
        <v>87</v>
      </c>
      <c r="D77" s="114"/>
      <c r="E77" s="67">
        <v>700</v>
      </c>
      <c r="F77" s="67">
        <v>70005</v>
      </c>
      <c r="G77" s="67">
        <v>4270</v>
      </c>
      <c r="H77" s="21">
        <v>16145.73</v>
      </c>
      <c r="I77" s="21"/>
      <c r="J77" s="23">
        <v>16146</v>
      </c>
      <c r="K77" s="31"/>
    </row>
    <row r="78" spans="1:11" ht="15" customHeight="1">
      <c r="A78" s="142"/>
      <c r="B78" s="4" t="s">
        <v>8</v>
      </c>
      <c r="C78" s="132">
        <f>SUM(H77)</f>
        <v>16145.73</v>
      </c>
      <c r="D78" s="192"/>
      <c r="E78" s="192"/>
      <c r="F78" s="192"/>
      <c r="G78" s="192"/>
      <c r="H78" s="193"/>
      <c r="I78" s="30">
        <f>SUM(I77)</f>
        <v>0</v>
      </c>
      <c r="J78" s="29">
        <f>SUM(J77)</f>
        <v>16146</v>
      </c>
      <c r="K78" s="30">
        <v>16145.73</v>
      </c>
    </row>
    <row r="79" spans="1:11" ht="21" customHeight="1">
      <c r="A79" s="142">
        <v>13</v>
      </c>
      <c r="B79" s="162" t="s">
        <v>20</v>
      </c>
      <c r="C79" s="89" t="s">
        <v>43</v>
      </c>
      <c r="D79" s="90"/>
      <c r="E79" s="150">
        <v>926</v>
      </c>
      <c r="F79" s="150">
        <v>92695</v>
      </c>
      <c r="G79" s="150">
        <v>6050</v>
      </c>
      <c r="H79" s="98">
        <v>25802.46</v>
      </c>
      <c r="I79" s="98">
        <v>25802.46</v>
      </c>
      <c r="J79" s="101">
        <v>25802</v>
      </c>
      <c r="K79" s="201"/>
    </row>
    <row r="80" spans="1:11" ht="43.5" customHeight="1">
      <c r="A80" s="142"/>
      <c r="B80" s="162"/>
      <c r="C80" s="91"/>
      <c r="D80" s="92"/>
      <c r="E80" s="170"/>
      <c r="F80" s="170"/>
      <c r="G80" s="170"/>
      <c r="H80" s="99"/>
      <c r="I80" s="99"/>
      <c r="J80" s="102"/>
      <c r="K80" s="202"/>
    </row>
    <row r="81" spans="1:11" ht="4.5" customHeight="1">
      <c r="A81" s="142"/>
      <c r="B81" s="162"/>
      <c r="C81" s="93"/>
      <c r="D81" s="94"/>
      <c r="E81" s="151"/>
      <c r="F81" s="151"/>
      <c r="G81" s="151"/>
      <c r="H81" s="100"/>
      <c r="I81" s="100"/>
      <c r="J81" s="103"/>
      <c r="K81" s="202"/>
    </row>
    <row r="82" spans="1:11" ht="30.75" customHeight="1">
      <c r="A82" s="142"/>
      <c r="B82" s="162"/>
      <c r="C82" s="113" t="s">
        <v>44</v>
      </c>
      <c r="D82" s="114"/>
      <c r="E82" s="67">
        <v>921</v>
      </c>
      <c r="F82" s="67">
        <v>92195</v>
      </c>
      <c r="G82" s="67">
        <v>4210</v>
      </c>
      <c r="H82" s="21">
        <v>2000</v>
      </c>
      <c r="I82" s="21"/>
      <c r="J82" s="23">
        <v>2000</v>
      </c>
      <c r="K82" s="202"/>
    </row>
    <row r="83" spans="1:11" ht="24" customHeight="1">
      <c r="A83" s="142"/>
      <c r="B83" s="162"/>
      <c r="C83" s="199" t="s">
        <v>45</v>
      </c>
      <c r="D83" s="200"/>
      <c r="E83" s="67">
        <v>926</v>
      </c>
      <c r="F83" s="67">
        <v>92605</v>
      </c>
      <c r="G83" s="67">
        <v>4210</v>
      </c>
      <c r="H83" s="21">
        <v>2000</v>
      </c>
      <c r="I83" s="21"/>
      <c r="J83" s="23">
        <v>2000</v>
      </c>
      <c r="K83" s="202"/>
    </row>
    <row r="84" spans="1:11" ht="15" customHeight="1">
      <c r="A84" s="142"/>
      <c r="B84" s="4" t="s">
        <v>8</v>
      </c>
      <c r="C84" s="132">
        <f>SUM(H79:H83)</f>
        <v>29802.46</v>
      </c>
      <c r="D84" s="192"/>
      <c r="E84" s="192"/>
      <c r="F84" s="192"/>
      <c r="G84" s="192"/>
      <c r="H84" s="193"/>
      <c r="I84" s="30">
        <f>SUM(I79:I83)</f>
        <v>25802.46</v>
      </c>
      <c r="J84" s="29">
        <f>SUM(J79:J83)</f>
        <v>29802</v>
      </c>
      <c r="K84" s="30">
        <v>29802.46</v>
      </c>
    </row>
    <row r="85" spans="1:11" ht="33.75" customHeight="1">
      <c r="A85" s="142">
        <v>14</v>
      </c>
      <c r="B85" s="162" t="s">
        <v>21</v>
      </c>
      <c r="C85" s="89" t="s">
        <v>85</v>
      </c>
      <c r="D85" s="90"/>
      <c r="E85" s="95">
        <v>900</v>
      </c>
      <c r="F85" s="95">
        <v>90095</v>
      </c>
      <c r="G85" s="95">
        <v>6050</v>
      </c>
      <c r="H85" s="98">
        <v>25000</v>
      </c>
      <c r="I85" s="98">
        <v>25000</v>
      </c>
      <c r="J85" s="101">
        <v>25000</v>
      </c>
      <c r="K85" s="201"/>
    </row>
    <row r="86" spans="1:11" ht="20.25" customHeight="1">
      <c r="A86" s="142"/>
      <c r="B86" s="162"/>
      <c r="C86" s="91"/>
      <c r="D86" s="92"/>
      <c r="E86" s="96"/>
      <c r="F86" s="96"/>
      <c r="G86" s="96"/>
      <c r="H86" s="99"/>
      <c r="I86" s="99"/>
      <c r="J86" s="102"/>
      <c r="K86" s="202"/>
    </row>
    <row r="87" spans="1:11" ht="23.25" hidden="1" customHeight="1">
      <c r="A87" s="142"/>
      <c r="B87" s="162"/>
      <c r="C87" s="91"/>
      <c r="D87" s="92"/>
      <c r="E87" s="96"/>
      <c r="F87" s="96"/>
      <c r="G87" s="96"/>
      <c r="H87" s="99"/>
      <c r="I87" s="99"/>
      <c r="J87" s="102"/>
      <c r="K87" s="202"/>
    </row>
    <row r="88" spans="1:11" ht="23.25" hidden="1" customHeight="1">
      <c r="A88" s="142"/>
      <c r="B88" s="162"/>
      <c r="C88" s="91"/>
      <c r="D88" s="92"/>
      <c r="E88" s="96"/>
      <c r="F88" s="96"/>
      <c r="G88" s="96"/>
      <c r="H88" s="99"/>
      <c r="I88" s="99"/>
      <c r="J88" s="102"/>
      <c r="K88" s="202"/>
    </row>
    <row r="89" spans="1:11" ht="33.75" hidden="1" customHeight="1">
      <c r="A89" s="142"/>
      <c r="B89" s="162"/>
      <c r="C89" s="91"/>
      <c r="D89" s="92"/>
      <c r="E89" s="96"/>
      <c r="F89" s="96"/>
      <c r="G89" s="96"/>
      <c r="H89" s="99"/>
      <c r="I89" s="99"/>
      <c r="J89" s="102"/>
      <c r="K89" s="202"/>
    </row>
    <row r="90" spans="1:11" ht="33.75" hidden="1" customHeight="1">
      <c r="A90" s="142"/>
      <c r="B90" s="162"/>
      <c r="C90" s="93"/>
      <c r="D90" s="94"/>
      <c r="E90" s="97"/>
      <c r="F90" s="97"/>
      <c r="G90" s="97"/>
      <c r="H90" s="100"/>
      <c r="I90" s="100"/>
      <c r="J90" s="103"/>
      <c r="K90" s="202"/>
    </row>
    <row r="91" spans="1:11" s="14" customFormat="1" ht="12.75" customHeight="1">
      <c r="A91" s="142"/>
      <c r="B91" s="162"/>
      <c r="C91" s="89" t="s">
        <v>68</v>
      </c>
      <c r="D91" s="90"/>
      <c r="E91" s="95">
        <v>750</v>
      </c>
      <c r="F91" s="95">
        <v>75075</v>
      </c>
      <c r="G91" s="95">
        <v>4210</v>
      </c>
      <c r="H91" s="98">
        <v>550.5</v>
      </c>
      <c r="I91" s="98"/>
      <c r="J91" s="101">
        <v>551</v>
      </c>
      <c r="K91" s="202"/>
    </row>
    <row r="92" spans="1:11" s="14" customFormat="1" ht="14.25" customHeight="1">
      <c r="A92" s="142"/>
      <c r="B92" s="162"/>
      <c r="C92" s="91"/>
      <c r="D92" s="92"/>
      <c r="E92" s="96"/>
      <c r="F92" s="96"/>
      <c r="G92" s="97"/>
      <c r="H92" s="100"/>
      <c r="I92" s="100"/>
      <c r="J92" s="103"/>
      <c r="K92" s="202"/>
    </row>
    <row r="93" spans="1:11" ht="24.75" customHeight="1">
      <c r="A93" s="142"/>
      <c r="B93" s="162"/>
      <c r="C93" s="93"/>
      <c r="D93" s="94"/>
      <c r="E93" s="97"/>
      <c r="F93" s="97"/>
      <c r="G93" s="67">
        <v>4300</v>
      </c>
      <c r="H93" s="21">
        <v>550.5</v>
      </c>
      <c r="I93" s="21"/>
      <c r="J93" s="23">
        <v>551</v>
      </c>
      <c r="K93" s="202"/>
    </row>
    <row r="94" spans="1:11">
      <c r="A94" s="142"/>
      <c r="B94" s="4" t="s">
        <v>8</v>
      </c>
      <c r="C94" s="136">
        <f>SUM(H85:H93)</f>
        <v>26101</v>
      </c>
      <c r="D94" s="194"/>
      <c r="E94" s="194"/>
      <c r="F94" s="194"/>
      <c r="G94" s="194"/>
      <c r="H94" s="195"/>
      <c r="I94" s="30">
        <f>SUM(I85:I93)</f>
        <v>25000</v>
      </c>
      <c r="J94" s="29">
        <f>SUM(J85:J93)</f>
        <v>26102</v>
      </c>
      <c r="K94" s="66">
        <v>26101.71</v>
      </c>
    </row>
    <row r="95" spans="1:11" ht="45.75" customHeight="1">
      <c r="A95" s="142">
        <v>15</v>
      </c>
      <c r="B95" s="45" t="s">
        <v>22</v>
      </c>
      <c r="C95" s="113" t="s">
        <v>88</v>
      </c>
      <c r="D95" s="114"/>
      <c r="E95" s="56">
        <v>600</v>
      </c>
      <c r="F95" s="56">
        <v>60016</v>
      </c>
      <c r="G95" s="56">
        <v>6050</v>
      </c>
      <c r="H95" s="21">
        <v>14876.08</v>
      </c>
      <c r="I95" s="21">
        <v>14876.08</v>
      </c>
      <c r="J95" s="23">
        <v>14876</v>
      </c>
      <c r="K95" s="44"/>
    </row>
    <row r="96" spans="1:11" ht="14.25">
      <c r="A96" s="142"/>
      <c r="B96" s="4" t="s">
        <v>8</v>
      </c>
      <c r="C96" s="115">
        <f>SUM(H95:H95)</f>
        <v>14876.08</v>
      </c>
      <c r="D96" s="116"/>
      <c r="E96" s="116"/>
      <c r="F96" s="116"/>
      <c r="G96" s="116"/>
      <c r="H96" s="117"/>
      <c r="I96" s="30">
        <f>SUM(I95:I95)</f>
        <v>14876.08</v>
      </c>
      <c r="J96" s="29">
        <f>SUM(J95:J95)</f>
        <v>14876</v>
      </c>
      <c r="K96" s="30">
        <v>14901.23</v>
      </c>
    </row>
    <row r="97" spans="1:11" ht="22.5" customHeight="1">
      <c r="A97" s="142">
        <v>16</v>
      </c>
      <c r="B97" s="86" t="s">
        <v>23</v>
      </c>
      <c r="C97" s="89" t="s">
        <v>79</v>
      </c>
      <c r="D97" s="90"/>
      <c r="E97" s="95">
        <v>926</v>
      </c>
      <c r="F97" s="95">
        <v>92695</v>
      </c>
      <c r="G97" s="95">
        <v>6050</v>
      </c>
      <c r="H97" s="98">
        <v>27749.95</v>
      </c>
      <c r="I97" s="98">
        <v>27749.95</v>
      </c>
      <c r="J97" s="101">
        <v>27750</v>
      </c>
      <c r="K97" s="201"/>
    </row>
    <row r="98" spans="1:11" ht="22.5" customHeight="1">
      <c r="A98" s="142"/>
      <c r="B98" s="87"/>
      <c r="C98" s="91"/>
      <c r="D98" s="92"/>
      <c r="E98" s="96"/>
      <c r="F98" s="96"/>
      <c r="G98" s="96"/>
      <c r="H98" s="99"/>
      <c r="I98" s="99"/>
      <c r="J98" s="102"/>
      <c r="K98" s="202"/>
    </row>
    <row r="99" spans="1:11" ht="0.75" customHeight="1">
      <c r="A99" s="142"/>
      <c r="B99" s="87"/>
      <c r="C99" s="91"/>
      <c r="D99" s="92"/>
      <c r="E99" s="97"/>
      <c r="F99" s="97"/>
      <c r="G99" s="97"/>
      <c r="H99" s="99"/>
      <c r="I99" s="99"/>
      <c r="J99" s="102"/>
      <c r="K99" s="202"/>
    </row>
    <row r="100" spans="1:11" ht="33.75" hidden="1" customHeight="1">
      <c r="A100" s="142"/>
      <c r="B100" s="87"/>
      <c r="C100" s="91"/>
      <c r="D100" s="92"/>
      <c r="E100" s="37">
        <v>926</v>
      </c>
      <c r="F100" s="37">
        <v>92695</v>
      </c>
      <c r="G100" s="37">
        <v>6050</v>
      </c>
      <c r="H100" s="99"/>
      <c r="I100" s="99"/>
      <c r="J100" s="102"/>
      <c r="K100" s="202"/>
    </row>
    <row r="101" spans="1:11" ht="24.75" hidden="1" customHeight="1">
      <c r="A101" s="142"/>
      <c r="B101" s="87"/>
      <c r="C101" s="91"/>
      <c r="D101" s="92"/>
      <c r="E101" s="37">
        <v>926</v>
      </c>
      <c r="F101" s="37">
        <v>92695</v>
      </c>
      <c r="G101" s="37">
        <v>6050</v>
      </c>
      <c r="H101" s="99"/>
      <c r="I101" s="99"/>
      <c r="J101" s="102"/>
      <c r="K101" s="202"/>
    </row>
    <row r="102" spans="1:11" ht="6" hidden="1" customHeight="1">
      <c r="A102" s="142"/>
      <c r="B102" s="87"/>
      <c r="C102" s="91"/>
      <c r="D102" s="92"/>
      <c r="E102" s="37">
        <v>926</v>
      </c>
      <c r="F102" s="37">
        <v>92695</v>
      </c>
      <c r="G102" s="37">
        <v>6050</v>
      </c>
      <c r="H102" s="99"/>
      <c r="I102" s="99"/>
      <c r="J102" s="102"/>
      <c r="K102" s="202"/>
    </row>
    <row r="103" spans="1:11" ht="28.5" hidden="1" customHeight="1">
      <c r="A103" s="142"/>
      <c r="B103" s="87"/>
      <c r="C103" s="91"/>
      <c r="D103" s="92"/>
      <c r="E103" s="37">
        <v>926</v>
      </c>
      <c r="F103" s="37">
        <v>92695</v>
      </c>
      <c r="G103" s="37">
        <v>6050</v>
      </c>
      <c r="H103" s="99"/>
      <c r="I103" s="99"/>
      <c r="J103" s="102"/>
      <c r="K103" s="202"/>
    </row>
    <row r="104" spans="1:11" ht="26.25" hidden="1" customHeight="1">
      <c r="A104" s="142"/>
      <c r="B104" s="87"/>
      <c r="C104" s="91"/>
      <c r="D104" s="92"/>
      <c r="E104" s="37">
        <v>926</v>
      </c>
      <c r="F104" s="37">
        <v>92695</v>
      </c>
      <c r="G104" s="37">
        <v>6050</v>
      </c>
      <c r="H104" s="99"/>
      <c r="I104" s="99"/>
      <c r="J104" s="102"/>
      <c r="K104" s="202"/>
    </row>
    <row r="105" spans="1:11" ht="28.5" hidden="1" customHeight="1">
      <c r="A105" s="142"/>
      <c r="B105" s="87"/>
      <c r="C105" s="93"/>
      <c r="D105" s="94"/>
      <c r="E105" s="37">
        <v>926</v>
      </c>
      <c r="F105" s="37">
        <v>92695</v>
      </c>
      <c r="G105" s="37">
        <v>6050</v>
      </c>
      <c r="H105" s="100"/>
      <c r="I105" s="100"/>
      <c r="J105" s="103"/>
      <c r="K105" s="202"/>
    </row>
    <row r="106" spans="1:11" ht="28.5" customHeight="1">
      <c r="A106" s="142"/>
      <c r="B106" s="87"/>
      <c r="C106" s="113" t="s">
        <v>51</v>
      </c>
      <c r="D106" s="114"/>
      <c r="E106" s="67">
        <v>750</v>
      </c>
      <c r="F106" s="67">
        <v>75075</v>
      </c>
      <c r="G106" s="67">
        <v>4300</v>
      </c>
      <c r="H106" s="42">
        <v>4000</v>
      </c>
      <c r="I106" s="42"/>
      <c r="J106" s="23">
        <v>4000</v>
      </c>
      <c r="K106" s="202"/>
    </row>
    <row r="107" spans="1:11" ht="18" customHeight="1">
      <c r="A107" s="142"/>
      <c r="B107" s="87"/>
      <c r="C107" s="153" t="s">
        <v>52</v>
      </c>
      <c r="D107" s="154"/>
      <c r="E107" s="95">
        <v>750</v>
      </c>
      <c r="F107" s="95">
        <v>75075</v>
      </c>
      <c r="G107" s="48">
        <v>4210</v>
      </c>
      <c r="H107" s="49">
        <v>500</v>
      </c>
      <c r="I107" s="21"/>
      <c r="J107" s="23">
        <v>500</v>
      </c>
      <c r="K107" s="202"/>
    </row>
    <row r="108" spans="1:11" ht="15.75" customHeight="1">
      <c r="A108" s="142"/>
      <c r="B108" s="88"/>
      <c r="C108" s="157"/>
      <c r="D108" s="158"/>
      <c r="E108" s="97"/>
      <c r="F108" s="97"/>
      <c r="G108" s="48">
        <v>4300</v>
      </c>
      <c r="H108" s="49">
        <v>500</v>
      </c>
      <c r="I108" s="49"/>
      <c r="J108" s="23">
        <v>500</v>
      </c>
      <c r="K108" s="50"/>
    </row>
    <row r="109" spans="1:11" ht="14.25">
      <c r="A109" s="142"/>
      <c r="B109" s="4" t="s">
        <v>8</v>
      </c>
      <c r="C109" s="115">
        <f>SUM(H97:H108)</f>
        <v>32749.95</v>
      </c>
      <c r="D109" s="116"/>
      <c r="E109" s="116"/>
      <c r="F109" s="116"/>
      <c r="G109" s="116"/>
      <c r="H109" s="117"/>
      <c r="I109" s="30">
        <f>SUM(I97:I107)</f>
        <v>27749.95</v>
      </c>
      <c r="J109" s="29">
        <f>SUM(J97:J108)</f>
        <v>32750</v>
      </c>
      <c r="K109" s="30">
        <v>32749.95</v>
      </c>
    </row>
    <row r="110" spans="1:11" ht="82.5" customHeight="1">
      <c r="A110" s="142">
        <v>17</v>
      </c>
      <c r="B110" s="86" t="s">
        <v>24</v>
      </c>
      <c r="C110" s="113" t="s">
        <v>71</v>
      </c>
      <c r="D110" s="114"/>
      <c r="E110" s="67">
        <v>926</v>
      </c>
      <c r="F110" s="67">
        <v>92695</v>
      </c>
      <c r="G110" s="67">
        <v>6050</v>
      </c>
      <c r="H110" s="74">
        <v>12515</v>
      </c>
      <c r="I110" s="21">
        <v>12515</v>
      </c>
      <c r="J110" s="23">
        <v>12515</v>
      </c>
      <c r="K110" s="201"/>
    </row>
    <row r="111" spans="1:11" ht="15" customHeight="1">
      <c r="A111" s="142"/>
      <c r="B111" s="87"/>
      <c r="C111" s="153" t="s">
        <v>72</v>
      </c>
      <c r="D111" s="154"/>
      <c r="E111" s="95">
        <v>750</v>
      </c>
      <c r="F111" s="95">
        <v>75075</v>
      </c>
      <c r="G111" s="95">
        <v>4210</v>
      </c>
      <c r="H111" s="107">
        <v>325</v>
      </c>
      <c r="I111" s="98"/>
      <c r="J111" s="101">
        <v>325</v>
      </c>
      <c r="K111" s="202"/>
    </row>
    <row r="112" spans="1:11" ht="2.25" customHeight="1">
      <c r="A112" s="142"/>
      <c r="B112" s="87"/>
      <c r="C112" s="155"/>
      <c r="D112" s="156"/>
      <c r="E112" s="96"/>
      <c r="F112" s="96"/>
      <c r="G112" s="97"/>
      <c r="H112" s="109"/>
      <c r="I112" s="100"/>
      <c r="J112" s="103"/>
      <c r="K112" s="202"/>
    </row>
    <row r="113" spans="1:11" ht="15" customHeight="1">
      <c r="A113" s="142"/>
      <c r="B113" s="88"/>
      <c r="C113" s="157"/>
      <c r="D113" s="158"/>
      <c r="E113" s="97"/>
      <c r="F113" s="97"/>
      <c r="G113" s="67">
        <v>4300</v>
      </c>
      <c r="H113" s="74">
        <v>325</v>
      </c>
      <c r="I113" s="61"/>
      <c r="J113" s="62">
        <v>325</v>
      </c>
      <c r="K113" s="63"/>
    </row>
    <row r="114" spans="1:11" ht="14.25" customHeight="1">
      <c r="A114" s="142"/>
      <c r="B114" s="4" t="s">
        <v>8</v>
      </c>
      <c r="C114" s="152">
        <f>SUM(H110:H113)</f>
        <v>13165</v>
      </c>
      <c r="D114" s="152"/>
      <c r="E114" s="152"/>
      <c r="F114" s="152"/>
      <c r="G114" s="152"/>
      <c r="H114" s="152"/>
      <c r="I114" s="30">
        <f>SUM(I110:I112)</f>
        <v>12515</v>
      </c>
      <c r="J114" s="29">
        <f>SUM(J110:J113)</f>
        <v>13165</v>
      </c>
      <c r="K114" s="30">
        <v>13165.48</v>
      </c>
    </row>
    <row r="115" spans="1:11" ht="147" customHeight="1">
      <c r="A115" s="159">
        <v>18</v>
      </c>
      <c r="B115" s="86" t="s">
        <v>25</v>
      </c>
      <c r="C115" s="113" t="s">
        <v>86</v>
      </c>
      <c r="D115" s="114"/>
      <c r="E115" s="67">
        <v>926</v>
      </c>
      <c r="F115" s="67">
        <v>92695</v>
      </c>
      <c r="G115" s="67">
        <v>6050</v>
      </c>
      <c r="H115" s="38">
        <v>16476</v>
      </c>
      <c r="I115" s="38">
        <v>16476</v>
      </c>
      <c r="J115" s="75">
        <v>16476</v>
      </c>
      <c r="K115" s="201"/>
    </row>
    <row r="116" spans="1:11" ht="17.25" customHeight="1">
      <c r="A116" s="160"/>
      <c r="B116" s="87"/>
      <c r="C116" s="89" t="s">
        <v>70</v>
      </c>
      <c r="D116" s="90"/>
      <c r="E116" s="95">
        <v>750</v>
      </c>
      <c r="F116" s="95">
        <v>75075</v>
      </c>
      <c r="G116" s="67">
        <v>4210</v>
      </c>
      <c r="H116" s="71">
        <v>375</v>
      </c>
      <c r="I116" s="71"/>
      <c r="J116" s="75">
        <v>375</v>
      </c>
      <c r="K116" s="202"/>
    </row>
    <row r="117" spans="1:11" ht="17.25" customHeight="1">
      <c r="A117" s="160"/>
      <c r="B117" s="87"/>
      <c r="C117" s="91"/>
      <c r="D117" s="92"/>
      <c r="E117" s="96"/>
      <c r="F117" s="96"/>
      <c r="G117" s="95">
        <v>4300</v>
      </c>
      <c r="H117" s="71">
        <v>375</v>
      </c>
      <c r="I117" s="71"/>
      <c r="J117" s="75">
        <v>375</v>
      </c>
      <c r="K117" s="202"/>
    </row>
    <row r="118" spans="1:11" ht="20.25" hidden="1" customHeight="1">
      <c r="A118" s="160"/>
      <c r="B118" s="88"/>
      <c r="C118" s="93"/>
      <c r="D118" s="94"/>
      <c r="E118" s="97"/>
      <c r="F118" s="97"/>
      <c r="G118" s="97"/>
      <c r="H118" s="71"/>
      <c r="I118" s="71"/>
      <c r="J118" s="76"/>
      <c r="K118" s="203"/>
    </row>
    <row r="119" spans="1:11">
      <c r="A119" s="161"/>
      <c r="B119" s="4" t="s">
        <v>8</v>
      </c>
      <c r="C119" s="136">
        <f>SUM(H115:H117)</f>
        <v>17226</v>
      </c>
      <c r="D119" s="137"/>
      <c r="E119" s="137"/>
      <c r="F119" s="137"/>
      <c r="G119" s="137"/>
      <c r="H119" s="138"/>
      <c r="I119" s="30">
        <f>SUM(I115:I117)</f>
        <v>16476</v>
      </c>
      <c r="J119" s="29">
        <f>SUM(J115:J117)</f>
        <v>17226</v>
      </c>
      <c r="K119" s="30">
        <v>17226.47</v>
      </c>
    </row>
    <row r="120" spans="1:11" ht="43.5" customHeight="1">
      <c r="A120" s="142">
        <v>19</v>
      </c>
      <c r="B120" s="162" t="s">
        <v>26</v>
      </c>
      <c r="C120" s="89" t="s">
        <v>63</v>
      </c>
      <c r="D120" s="90"/>
      <c r="E120" s="95">
        <v>926</v>
      </c>
      <c r="F120" s="95">
        <v>92695</v>
      </c>
      <c r="G120" s="95">
        <v>6050</v>
      </c>
      <c r="H120" s="98">
        <v>14901.23</v>
      </c>
      <c r="I120" s="98">
        <v>14901.23</v>
      </c>
      <c r="J120" s="101">
        <v>14901</v>
      </c>
      <c r="K120" s="201"/>
    </row>
    <row r="121" spans="1:11" ht="14.25" hidden="1" customHeight="1">
      <c r="A121" s="142"/>
      <c r="B121" s="162"/>
      <c r="C121" s="91"/>
      <c r="D121" s="92"/>
      <c r="E121" s="96"/>
      <c r="F121" s="96"/>
      <c r="G121" s="96"/>
      <c r="H121" s="99"/>
      <c r="I121" s="99"/>
      <c r="J121" s="102"/>
      <c r="K121" s="202"/>
    </row>
    <row r="122" spans="1:11" ht="14.25" customHeight="1">
      <c r="A122" s="142"/>
      <c r="B122" s="162"/>
      <c r="C122" s="91"/>
      <c r="D122" s="92"/>
      <c r="E122" s="96"/>
      <c r="F122" s="96"/>
      <c r="G122" s="96"/>
      <c r="H122" s="99"/>
      <c r="I122" s="99"/>
      <c r="J122" s="102"/>
      <c r="K122" s="202"/>
    </row>
    <row r="123" spans="1:11" ht="12" customHeight="1">
      <c r="A123" s="142"/>
      <c r="B123" s="162"/>
      <c r="C123" s="91"/>
      <c r="D123" s="92"/>
      <c r="E123" s="96"/>
      <c r="F123" s="96"/>
      <c r="G123" s="96"/>
      <c r="H123" s="99"/>
      <c r="I123" s="99"/>
      <c r="J123" s="102"/>
      <c r="K123" s="202"/>
    </row>
    <row r="124" spans="1:11" ht="15.75" hidden="1" customHeight="1">
      <c r="A124" s="142"/>
      <c r="B124" s="162"/>
      <c r="C124" s="93"/>
      <c r="D124" s="94"/>
      <c r="E124" s="97"/>
      <c r="F124" s="97"/>
      <c r="G124" s="97"/>
      <c r="H124" s="100"/>
      <c r="I124" s="100"/>
      <c r="J124" s="103"/>
      <c r="K124" s="202"/>
    </row>
    <row r="125" spans="1:11">
      <c r="A125" s="142"/>
      <c r="B125" s="4" t="s">
        <v>8</v>
      </c>
      <c r="C125" s="136">
        <f>SUM(H120:H124)</f>
        <v>14901.23</v>
      </c>
      <c r="D125" s="137"/>
      <c r="E125" s="137"/>
      <c r="F125" s="137"/>
      <c r="G125" s="137"/>
      <c r="H125" s="138"/>
      <c r="I125" s="30">
        <f>SUM(I120:I124)</f>
        <v>14901.23</v>
      </c>
      <c r="J125" s="29">
        <f>SUM(J120:J124)</f>
        <v>14901</v>
      </c>
      <c r="K125" s="30">
        <v>14901.23</v>
      </c>
    </row>
    <row r="126" spans="1:11" ht="45.75" customHeight="1">
      <c r="A126" s="142">
        <v>20</v>
      </c>
      <c r="B126" s="162" t="s">
        <v>27</v>
      </c>
      <c r="C126" s="89" t="s">
        <v>89</v>
      </c>
      <c r="D126" s="90"/>
      <c r="E126" s="95">
        <v>926</v>
      </c>
      <c r="F126" s="95">
        <v>92695</v>
      </c>
      <c r="G126" s="95">
        <v>6050</v>
      </c>
      <c r="H126" s="98">
        <v>16342</v>
      </c>
      <c r="I126" s="98">
        <v>16342</v>
      </c>
      <c r="J126" s="101">
        <v>16342</v>
      </c>
      <c r="K126" s="201"/>
    </row>
    <row r="127" spans="1:11" ht="18.75" customHeight="1">
      <c r="A127" s="142"/>
      <c r="B127" s="162"/>
      <c r="C127" s="91"/>
      <c r="D127" s="92"/>
      <c r="E127" s="96"/>
      <c r="F127" s="96"/>
      <c r="G127" s="96"/>
      <c r="H127" s="99"/>
      <c r="I127" s="99"/>
      <c r="J127" s="102"/>
      <c r="K127" s="202"/>
    </row>
    <row r="128" spans="1:11" ht="27" hidden="1" customHeight="1">
      <c r="A128" s="142"/>
      <c r="B128" s="162"/>
      <c r="C128" s="93"/>
      <c r="D128" s="94"/>
      <c r="E128" s="97"/>
      <c r="F128" s="97"/>
      <c r="G128" s="97"/>
      <c r="H128" s="100"/>
      <c r="I128" s="100"/>
      <c r="J128" s="103"/>
      <c r="K128" s="202"/>
    </row>
    <row r="129" spans="1:11" ht="14.25">
      <c r="A129" s="142"/>
      <c r="B129" s="4" t="s">
        <v>8</v>
      </c>
      <c r="C129" s="115">
        <f>SUM(H126:H128)</f>
        <v>16342</v>
      </c>
      <c r="D129" s="116"/>
      <c r="E129" s="116"/>
      <c r="F129" s="116"/>
      <c r="G129" s="116"/>
      <c r="H129" s="117"/>
      <c r="I129" s="30">
        <f>SUM(I126:I128)</f>
        <v>16342</v>
      </c>
      <c r="J129" s="29">
        <f>SUM(J126:J128)</f>
        <v>16342</v>
      </c>
      <c r="K129" s="30">
        <v>16342.23</v>
      </c>
    </row>
    <row r="130" spans="1:11" ht="34.5" customHeight="1">
      <c r="A130" s="142">
        <v>21</v>
      </c>
      <c r="B130" s="162" t="s">
        <v>35</v>
      </c>
      <c r="C130" s="89" t="s">
        <v>90</v>
      </c>
      <c r="D130" s="90"/>
      <c r="E130" s="95">
        <v>926</v>
      </c>
      <c r="F130" s="95">
        <v>92695</v>
      </c>
      <c r="G130" s="95">
        <v>6050</v>
      </c>
      <c r="H130" s="98">
        <v>15326</v>
      </c>
      <c r="I130" s="98">
        <v>15326</v>
      </c>
      <c r="J130" s="101">
        <v>15326</v>
      </c>
      <c r="K130" s="201"/>
    </row>
    <row r="131" spans="1:11" ht="34.5" customHeight="1">
      <c r="A131" s="142"/>
      <c r="B131" s="162"/>
      <c r="C131" s="91"/>
      <c r="D131" s="92"/>
      <c r="E131" s="96"/>
      <c r="F131" s="96"/>
      <c r="G131" s="96"/>
      <c r="H131" s="99"/>
      <c r="I131" s="99"/>
      <c r="J131" s="102"/>
      <c r="K131" s="202"/>
    </row>
    <row r="132" spans="1:11" ht="34.5" customHeight="1">
      <c r="A132" s="142"/>
      <c r="B132" s="162"/>
      <c r="C132" s="93"/>
      <c r="D132" s="94"/>
      <c r="E132" s="97"/>
      <c r="F132" s="97"/>
      <c r="G132" s="97"/>
      <c r="H132" s="100"/>
      <c r="I132" s="100"/>
      <c r="J132" s="103"/>
      <c r="K132" s="202"/>
    </row>
    <row r="133" spans="1:11">
      <c r="A133" s="142"/>
      <c r="B133" s="4" t="s">
        <v>8</v>
      </c>
      <c r="C133" s="166">
        <f>SUM(H130:H132)</f>
        <v>15326</v>
      </c>
      <c r="D133" s="167"/>
      <c r="E133" s="167"/>
      <c r="F133" s="167"/>
      <c r="G133" s="167"/>
      <c r="H133" s="168"/>
      <c r="I133" s="30">
        <f>SUM(I130:I132)</f>
        <v>15326</v>
      </c>
      <c r="J133" s="29">
        <f>SUM(J130:J132)</f>
        <v>15326</v>
      </c>
      <c r="K133" s="30">
        <v>15326.98</v>
      </c>
    </row>
    <row r="134" spans="1:11" ht="16.5" customHeight="1">
      <c r="A134" s="142">
        <v>22</v>
      </c>
      <c r="B134" s="86" t="s">
        <v>28</v>
      </c>
      <c r="C134" s="89" t="s">
        <v>53</v>
      </c>
      <c r="D134" s="90"/>
      <c r="E134" s="95">
        <v>926</v>
      </c>
      <c r="F134" s="95">
        <v>92695</v>
      </c>
      <c r="G134" s="95">
        <v>6050</v>
      </c>
      <c r="H134" s="98">
        <v>16036.22</v>
      </c>
      <c r="I134" s="98">
        <v>16036.22</v>
      </c>
      <c r="J134" s="101">
        <v>16036</v>
      </c>
      <c r="K134" s="201"/>
    </row>
    <row r="135" spans="1:11" ht="24" customHeight="1">
      <c r="A135" s="142"/>
      <c r="B135" s="87"/>
      <c r="C135" s="91"/>
      <c r="D135" s="92"/>
      <c r="E135" s="96"/>
      <c r="F135" s="96"/>
      <c r="G135" s="96"/>
      <c r="H135" s="99"/>
      <c r="I135" s="99"/>
      <c r="J135" s="102"/>
      <c r="K135" s="202"/>
    </row>
    <row r="136" spans="1:11" ht="20.25" customHeight="1">
      <c r="A136" s="142"/>
      <c r="B136" s="87"/>
      <c r="C136" s="91"/>
      <c r="D136" s="92"/>
      <c r="E136" s="96"/>
      <c r="F136" s="96"/>
      <c r="G136" s="96"/>
      <c r="H136" s="99"/>
      <c r="I136" s="99"/>
      <c r="J136" s="102"/>
      <c r="K136" s="202"/>
    </row>
    <row r="137" spans="1:11" ht="21.75" customHeight="1">
      <c r="A137" s="142"/>
      <c r="B137" s="87"/>
      <c r="C137" s="93"/>
      <c r="D137" s="94"/>
      <c r="E137" s="97"/>
      <c r="F137" s="97"/>
      <c r="G137" s="97"/>
      <c r="H137" s="100"/>
      <c r="I137" s="100"/>
      <c r="J137" s="103"/>
      <c r="K137" s="202"/>
    </row>
    <row r="138" spans="1:11" ht="25.5" customHeight="1">
      <c r="A138" s="142"/>
      <c r="B138" s="87"/>
      <c r="C138" s="199" t="s">
        <v>54</v>
      </c>
      <c r="D138" s="200"/>
      <c r="E138" s="19">
        <v>921</v>
      </c>
      <c r="F138" s="19">
        <v>92195</v>
      </c>
      <c r="G138" s="19">
        <v>4210</v>
      </c>
      <c r="H138" s="21">
        <v>2500</v>
      </c>
      <c r="I138" s="21"/>
      <c r="J138" s="23">
        <v>2500</v>
      </c>
      <c r="K138" s="202"/>
    </row>
    <row r="139" spans="1:11" ht="8.25" customHeight="1">
      <c r="A139" s="142"/>
      <c r="B139" s="87"/>
      <c r="C139" s="89" t="s">
        <v>55</v>
      </c>
      <c r="D139" s="163"/>
      <c r="E139" s="149">
        <v>750</v>
      </c>
      <c r="F139" s="149">
        <v>75075</v>
      </c>
      <c r="G139" s="149">
        <v>4210</v>
      </c>
      <c r="H139" s="98">
        <v>475</v>
      </c>
      <c r="I139" s="98"/>
      <c r="J139" s="101">
        <v>475</v>
      </c>
      <c r="K139" s="202"/>
    </row>
    <row r="140" spans="1:11" ht="14.25" customHeight="1">
      <c r="A140" s="142"/>
      <c r="B140" s="87"/>
      <c r="C140" s="91"/>
      <c r="D140" s="164"/>
      <c r="E140" s="149"/>
      <c r="F140" s="149"/>
      <c r="G140" s="149"/>
      <c r="H140" s="100"/>
      <c r="I140" s="100"/>
      <c r="J140" s="103"/>
      <c r="K140" s="202"/>
    </row>
    <row r="141" spans="1:11" ht="23.25" customHeight="1">
      <c r="A141" s="142"/>
      <c r="B141" s="88"/>
      <c r="C141" s="93"/>
      <c r="D141" s="165"/>
      <c r="E141" s="149"/>
      <c r="F141" s="149"/>
      <c r="G141" s="48">
        <v>4300</v>
      </c>
      <c r="H141" s="57">
        <v>475</v>
      </c>
      <c r="I141" s="46"/>
      <c r="J141" s="47">
        <v>475</v>
      </c>
      <c r="K141" s="50"/>
    </row>
    <row r="142" spans="1:11" ht="17.25" customHeight="1">
      <c r="A142" s="142"/>
      <c r="B142" s="4" t="s">
        <v>8</v>
      </c>
      <c r="C142" s="212">
        <f>SUM(H134:H141)</f>
        <v>19486.22</v>
      </c>
      <c r="D142" s="213"/>
      <c r="E142" s="213"/>
      <c r="F142" s="213"/>
      <c r="G142" s="213"/>
      <c r="H142" s="214"/>
      <c r="I142" s="30">
        <f>SUM(I134:I140)</f>
        <v>16036.22</v>
      </c>
      <c r="J142" s="29">
        <f>SUM(J134:J141)</f>
        <v>19486</v>
      </c>
      <c r="K142" s="30">
        <v>19486.22</v>
      </c>
    </row>
    <row r="143" spans="1:11" ht="17.25" customHeight="1">
      <c r="A143" s="159">
        <v>23</v>
      </c>
      <c r="B143" s="86" t="s">
        <v>29</v>
      </c>
      <c r="C143" s="89" t="s">
        <v>64</v>
      </c>
      <c r="D143" s="90"/>
      <c r="E143" s="125">
        <v>926</v>
      </c>
      <c r="F143" s="125">
        <v>92695</v>
      </c>
      <c r="G143" s="125">
        <v>6050</v>
      </c>
      <c r="H143" s="98">
        <v>16505.98</v>
      </c>
      <c r="I143" s="98">
        <v>16505.98</v>
      </c>
      <c r="J143" s="101">
        <v>16506</v>
      </c>
      <c r="K143" s="201"/>
    </row>
    <row r="144" spans="1:11" ht="17.25" customHeight="1">
      <c r="A144" s="160"/>
      <c r="B144" s="87"/>
      <c r="C144" s="91"/>
      <c r="D144" s="92"/>
      <c r="E144" s="125"/>
      <c r="F144" s="125"/>
      <c r="G144" s="125"/>
      <c r="H144" s="99"/>
      <c r="I144" s="99"/>
      <c r="J144" s="102"/>
      <c r="K144" s="202"/>
    </row>
    <row r="145" spans="1:11" ht="40.5" customHeight="1">
      <c r="A145" s="160"/>
      <c r="B145" s="88"/>
      <c r="C145" s="93"/>
      <c r="D145" s="94"/>
      <c r="E145" s="125"/>
      <c r="F145" s="125"/>
      <c r="G145" s="125"/>
      <c r="H145" s="100"/>
      <c r="I145" s="100"/>
      <c r="J145" s="103"/>
      <c r="K145" s="203"/>
    </row>
    <row r="146" spans="1:11" ht="14.25">
      <c r="A146" s="161"/>
      <c r="B146" s="4" t="s">
        <v>8</v>
      </c>
      <c r="C146" s="132">
        <f>SUM(H143:H143)</f>
        <v>16505.98</v>
      </c>
      <c r="D146" s="133"/>
      <c r="E146" s="133"/>
      <c r="F146" s="133"/>
      <c r="G146" s="133"/>
      <c r="H146" s="134"/>
      <c r="I146" s="30">
        <f>SUM(I143:I143)</f>
        <v>16505.98</v>
      </c>
      <c r="J146" s="29">
        <f>SUM(J143:J143)</f>
        <v>16506</v>
      </c>
      <c r="K146" s="30">
        <v>16505.98</v>
      </c>
    </row>
    <row r="147" spans="1:11" ht="45" customHeight="1">
      <c r="A147" s="142">
        <v>24</v>
      </c>
      <c r="B147" s="86" t="s">
        <v>30</v>
      </c>
      <c r="C147" s="113" t="s">
        <v>57</v>
      </c>
      <c r="D147" s="114"/>
      <c r="E147" s="67">
        <v>600</v>
      </c>
      <c r="F147" s="67">
        <v>60016</v>
      </c>
      <c r="G147" s="67">
        <v>4270</v>
      </c>
      <c r="H147" s="21">
        <v>9586.99</v>
      </c>
      <c r="I147" s="21"/>
      <c r="J147" s="23">
        <v>9587</v>
      </c>
      <c r="K147" s="201"/>
    </row>
    <row r="148" spans="1:11" ht="24" customHeight="1">
      <c r="A148" s="142"/>
      <c r="B148" s="87"/>
      <c r="C148" s="153" t="s">
        <v>58</v>
      </c>
      <c r="D148" s="154"/>
      <c r="E148" s="95">
        <v>750</v>
      </c>
      <c r="F148" s="95">
        <v>75075</v>
      </c>
      <c r="G148" s="67">
        <v>4210</v>
      </c>
      <c r="H148" s="49">
        <v>250</v>
      </c>
      <c r="I148" s="49"/>
      <c r="J148" s="23">
        <v>250</v>
      </c>
      <c r="K148" s="202"/>
    </row>
    <row r="149" spans="1:11" ht="21.75" customHeight="1">
      <c r="A149" s="142"/>
      <c r="B149" s="87"/>
      <c r="C149" s="157"/>
      <c r="D149" s="158"/>
      <c r="E149" s="97"/>
      <c r="F149" s="97"/>
      <c r="G149" s="67">
        <v>4300</v>
      </c>
      <c r="H149" s="21">
        <v>250</v>
      </c>
      <c r="I149" s="21"/>
      <c r="J149" s="23">
        <v>250</v>
      </c>
      <c r="K149" s="202"/>
    </row>
    <row r="150" spans="1:11" ht="14.25">
      <c r="A150" s="142"/>
      <c r="B150" s="4" t="s">
        <v>8</v>
      </c>
      <c r="C150" s="115">
        <f>SUM(H147:H149)</f>
        <v>10086.99</v>
      </c>
      <c r="D150" s="116"/>
      <c r="E150" s="116"/>
      <c r="F150" s="116"/>
      <c r="G150" s="116"/>
      <c r="H150" s="117"/>
      <c r="I150" s="30">
        <f>SUM(I147:I149)</f>
        <v>0</v>
      </c>
      <c r="J150" s="29">
        <f>SUM(J147:J149)</f>
        <v>10087</v>
      </c>
      <c r="K150" s="30">
        <v>10086.99</v>
      </c>
    </row>
    <row r="151" spans="1:11" ht="47.25" customHeight="1">
      <c r="A151" s="142">
        <v>25</v>
      </c>
      <c r="B151" s="40" t="s">
        <v>31</v>
      </c>
      <c r="C151" s="113" t="s">
        <v>56</v>
      </c>
      <c r="D151" s="114"/>
      <c r="E151" s="67">
        <v>926</v>
      </c>
      <c r="F151" s="67">
        <v>92695</v>
      </c>
      <c r="G151" s="67">
        <v>6050</v>
      </c>
      <c r="H151" s="74">
        <v>32749.95</v>
      </c>
      <c r="I151" s="21">
        <v>32749.95</v>
      </c>
      <c r="J151" s="23">
        <v>32750</v>
      </c>
      <c r="K151" s="43"/>
    </row>
    <row r="152" spans="1:11">
      <c r="A152" s="142"/>
      <c r="B152" s="4" t="s">
        <v>8</v>
      </c>
      <c r="C152" s="136">
        <f>SUM(H151:H151)</f>
        <v>32749.95</v>
      </c>
      <c r="D152" s="137"/>
      <c r="E152" s="137"/>
      <c r="F152" s="137"/>
      <c r="G152" s="137"/>
      <c r="H152" s="138"/>
      <c r="I152" s="30">
        <f>SUM(I151:I151)</f>
        <v>32749.95</v>
      </c>
      <c r="J152" s="29">
        <f>SUM(J151:J151)</f>
        <v>32750</v>
      </c>
      <c r="K152" s="30">
        <v>32749.95</v>
      </c>
    </row>
    <row r="153" spans="1:11" ht="11.25" customHeight="1">
      <c r="A153" s="142">
        <v>26</v>
      </c>
      <c r="B153" s="86" t="s">
        <v>32</v>
      </c>
      <c r="C153" s="89" t="s">
        <v>59</v>
      </c>
      <c r="D153" s="90"/>
      <c r="E153" s="95">
        <v>700</v>
      </c>
      <c r="F153" s="95">
        <v>70005</v>
      </c>
      <c r="G153" s="95">
        <v>4270</v>
      </c>
      <c r="H153" s="107">
        <v>4500</v>
      </c>
      <c r="I153" s="139"/>
      <c r="J153" s="215">
        <v>7500</v>
      </c>
      <c r="K153" s="201"/>
    </row>
    <row r="154" spans="1:11" ht="11.25" customHeight="1">
      <c r="A154" s="142"/>
      <c r="B154" s="87"/>
      <c r="C154" s="91"/>
      <c r="D154" s="92"/>
      <c r="E154" s="96"/>
      <c r="F154" s="96"/>
      <c r="G154" s="96"/>
      <c r="H154" s="108"/>
      <c r="I154" s="140"/>
      <c r="J154" s="216"/>
      <c r="K154" s="202"/>
    </row>
    <row r="155" spans="1:11" ht="11.25" customHeight="1">
      <c r="A155" s="142"/>
      <c r="B155" s="87"/>
      <c r="C155" s="91"/>
      <c r="D155" s="92"/>
      <c r="E155" s="96"/>
      <c r="F155" s="96"/>
      <c r="G155" s="96"/>
      <c r="H155" s="108"/>
      <c r="I155" s="140"/>
      <c r="J155" s="216"/>
      <c r="K155" s="202"/>
    </row>
    <row r="156" spans="1:11" ht="11.25" customHeight="1">
      <c r="A156" s="142"/>
      <c r="B156" s="87"/>
      <c r="C156" s="91"/>
      <c r="D156" s="92"/>
      <c r="E156" s="97"/>
      <c r="F156" s="97"/>
      <c r="G156" s="97"/>
      <c r="H156" s="109"/>
      <c r="I156" s="141"/>
      <c r="J156" s="217"/>
      <c r="K156" s="202"/>
    </row>
    <row r="157" spans="1:11" ht="30.75" customHeight="1">
      <c r="A157" s="142"/>
      <c r="B157" s="87"/>
      <c r="C157" s="93"/>
      <c r="D157" s="94"/>
      <c r="E157" s="79">
        <v>921</v>
      </c>
      <c r="F157" s="79">
        <v>92195</v>
      </c>
      <c r="G157" s="78">
        <v>4210</v>
      </c>
      <c r="H157" s="84">
        <v>3000</v>
      </c>
      <c r="I157" s="82"/>
      <c r="J157" s="83"/>
      <c r="K157" s="202"/>
    </row>
    <row r="158" spans="1:11" ht="15" customHeight="1">
      <c r="A158" s="142"/>
      <c r="B158" s="87"/>
      <c r="C158" s="89" t="s">
        <v>60</v>
      </c>
      <c r="D158" s="90"/>
      <c r="E158" s="125">
        <v>600</v>
      </c>
      <c r="F158" s="125">
        <v>60016</v>
      </c>
      <c r="G158" s="95">
        <v>4270</v>
      </c>
      <c r="H158" s="107">
        <v>5029.9799999999996</v>
      </c>
      <c r="I158" s="107"/>
      <c r="J158" s="215">
        <v>5030</v>
      </c>
      <c r="K158" s="202"/>
    </row>
    <row r="159" spans="1:11" ht="15" customHeight="1">
      <c r="A159" s="142"/>
      <c r="B159" s="87"/>
      <c r="C159" s="91"/>
      <c r="D159" s="92"/>
      <c r="E159" s="125"/>
      <c r="F159" s="125"/>
      <c r="G159" s="96"/>
      <c r="H159" s="108"/>
      <c r="I159" s="108"/>
      <c r="J159" s="216"/>
      <c r="K159" s="202"/>
    </row>
    <row r="160" spans="1:11" ht="33" hidden="1" customHeight="1">
      <c r="A160" s="142"/>
      <c r="B160" s="87"/>
      <c r="C160" s="91"/>
      <c r="D160" s="92"/>
      <c r="E160" s="95"/>
      <c r="F160" s="95"/>
      <c r="G160" s="96"/>
      <c r="H160" s="108"/>
      <c r="I160" s="108"/>
      <c r="J160" s="216"/>
      <c r="K160" s="202"/>
    </row>
    <row r="161" spans="1:14" ht="33" customHeight="1">
      <c r="A161" s="142"/>
      <c r="B161" s="88"/>
      <c r="C161" s="113" t="s">
        <v>93</v>
      </c>
      <c r="D161" s="114"/>
      <c r="E161" s="80">
        <v>926</v>
      </c>
      <c r="F161" s="80">
        <v>92695</v>
      </c>
      <c r="G161" s="77">
        <v>6050</v>
      </c>
      <c r="H161" s="74">
        <v>4500</v>
      </c>
      <c r="I161" s="74">
        <v>4500</v>
      </c>
      <c r="J161" s="75">
        <v>4500</v>
      </c>
      <c r="K161" s="30"/>
    </row>
    <row r="162" spans="1:14">
      <c r="A162" s="142"/>
      <c r="B162" s="4" t="s">
        <v>8</v>
      </c>
      <c r="C162" s="136">
        <f>SUM(H153:H161)</f>
        <v>17029.98</v>
      </c>
      <c r="D162" s="137"/>
      <c r="E162" s="137"/>
      <c r="F162" s="137"/>
      <c r="G162" s="137"/>
      <c r="H162" s="138"/>
      <c r="I162" s="30">
        <f>SUM(I153:I161)</f>
        <v>4500</v>
      </c>
      <c r="J162" s="29">
        <f>SUM(J153:J161)</f>
        <v>17030</v>
      </c>
      <c r="K162" s="30">
        <v>17029.98</v>
      </c>
    </row>
    <row r="163" spans="1:14" ht="51" customHeight="1">
      <c r="A163" s="142">
        <v>27</v>
      </c>
      <c r="B163" s="86" t="s">
        <v>33</v>
      </c>
      <c r="C163" s="113" t="s">
        <v>91</v>
      </c>
      <c r="D163" s="114"/>
      <c r="E163" s="80">
        <v>926</v>
      </c>
      <c r="F163" s="80">
        <v>92695</v>
      </c>
      <c r="G163" s="80">
        <v>6050</v>
      </c>
      <c r="H163" s="21">
        <v>10634</v>
      </c>
      <c r="I163" s="21">
        <v>10634</v>
      </c>
      <c r="J163" s="23">
        <v>10634</v>
      </c>
      <c r="K163" s="201"/>
    </row>
    <row r="164" spans="1:14" ht="28.5" customHeight="1">
      <c r="A164" s="142"/>
      <c r="B164" s="87"/>
      <c r="C164" s="89" t="s">
        <v>61</v>
      </c>
      <c r="D164" s="90"/>
      <c r="E164" s="125">
        <v>750</v>
      </c>
      <c r="F164" s="125">
        <v>75075</v>
      </c>
      <c r="G164" s="80">
        <v>4210</v>
      </c>
      <c r="H164" s="51">
        <v>250</v>
      </c>
      <c r="I164" s="21"/>
      <c r="J164" s="23">
        <v>250</v>
      </c>
      <c r="K164" s="202"/>
    </row>
    <row r="165" spans="1:14" ht="28.5" customHeight="1">
      <c r="A165" s="142"/>
      <c r="B165" s="88"/>
      <c r="C165" s="93"/>
      <c r="D165" s="94"/>
      <c r="E165" s="125"/>
      <c r="F165" s="125"/>
      <c r="G165" s="80">
        <v>4300</v>
      </c>
      <c r="H165" s="51">
        <v>250</v>
      </c>
      <c r="I165" s="49"/>
      <c r="J165" s="23">
        <v>250</v>
      </c>
      <c r="K165" s="50"/>
    </row>
    <row r="166" spans="1:14" ht="14.25">
      <c r="A166" s="142"/>
      <c r="B166" s="4" t="s">
        <v>8</v>
      </c>
      <c r="C166" s="132">
        <f>SUM(H163:H165)</f>
        <v>11134</v>
      </c>
      <c r="D166" s="133"/>
      <c r="E166" s="133"/>
      <c r="F166" s="133"/>
      <c r="G166" s="133"/>
      <c r="H166" s="134"/>
      <c r="I166" s="30">
        <f>SUM(I163:I164)</f>
        <v>10634</v>
      </c>
      <c r="J166" s="29">
        <f>SUM(J163:J165)</f>
        <v>11134</v>
      </c>
      <c r="K166" s="30">
        <v>11134.98</v>
      </c>
    </row>
    <row r="167" spans="1:14" ht="28.5" customHeight="1">
      <c r="A167" s="142">
        <v>28</v>
      </c>
      <c r="B167" s="86" t="s">
        <v>34</v>
      </c>
      <c r="C167" s="143" t="s">
        <v>92</v>
      </c>
      <c r="D167" s="144"/>
      <c r="E167" s="19">
        <v>600</v>
      </c>
      <c r="F167" s="19">
        <v>60016</v>
      </c>
      <c r="G167" s="19">
        <v>6050</v>
      </c>
      <c r="H167" s="21">
        <v>6150</v>
      </c>
      <c r="I167" s="21">
        <v>6150</v>
      </c>
      <c r="J167" s="23">
        <v>6150</v>
      </c>
      <c r="K167" s="201"/>
    </row>
    <row r="168" spans="1:14" ht="28.5" customHeight="1">
      <c r="A168" s="142"/>
      <c r="B168" s="87"/>
      <c r="C168" s="143" t="s">
        <v>94</v>
      </c>
      <c r="D168" s="144"/>
      <c r="E168" s="34">
        <v>600</v>
      </c>
      <c r="F168" s="34">
        <v>60016</v>
      </c>
      <c r="G168" s="35">
        <v>6050</v>
      </c>
      <c r="H168" s="36">
        <v>6150</v>
      </c>
      <c r="I168" s="36">
        <v>6150</v>
      </c>
      <c r="J168" s="33">
        <v>6150</v>
      </c>
      <c r="K168" s="202"/>
    </row>
    <row r="169" spans="1:14" ht="28.5" customHeight="1">
      <c r="A169" s="142"/>
      <c r="B169" s="87"/>
      <c r="C169" s="143" t="s">
        <v>46</v>
      </c>
      <c r="D169" s="144"/>
      <c r="E169" s="34">
        <v>600</v>
      </c>
      <c r="F169" s="34">
        <v>60016</v>
      </c>
      <c r="G169" s="77">
        <v>4270</v>
      </c>
      <c r="H169" s="36">
        <v>8000</v>
      </c>
      <c r="I169" s="36"/>
      <c r="J169" s="33">
        <v>8000</v>
      </c>
      <c r="K169" s="202"/>
    </row>
    <row r="170" spans="1:14" ht="15" customHeight="1">
      <c r="A170" s="142"/>
      <c r="B170" s="87"/>
      <c r="C170" s="145" t="s">
        <v>47</v>
      </c>
      <c r="D170" s="146"/>
      <c r="E170" s="149">
        <v>926</v>
      </c>
      <c r="F170" s="149">
        <v>92695</v>
      </c>
      <c r="G170" s="150">
        <v>6050</v>
      </c>
      <c r="H170" s="98">
        <v>11991.45</v>
      </c>
      <c r="I170" s="98">
        <v>11991.45</v>
      </c>
      <c r="J170" s="101">
        <v>11991</v>
      </c>
      <c r="K170" s="202"/>
    </row>
    <row r="171" spans="1:14" ht="15" customHeight="1">
      <c r="A171" s="142"/>
      <c r="B171" s="88"/>
      <c r="C171" s="147"/>
      <c r="D171" s="148"/>
      <c r="E171" s="149"/>
      <c r="F171" s="149"/>
      <c r="G171" s="151"/>
      <c r="H171" s="100"/>
      <c r="I171" s="100"/>
      <c r="J171" s="103"/>
      <c r="K171" s="202"/>
    </row>
    <row r="172" spans="1:14" ht="14.25">
      <c r="A172" s="142"/>
      <c r="B172" s="4" t="s">
        <v>8</v>
      </c>
      <c r="C172" s="115">
        <f>SUM(H167:H171)</f>
        <v>32291.45</v>
      </c>
      <c r="D172" s="116"/>
      <c r="E172" s="116"/>
      <c r="F172" s="116"/>
      <c r="G172" s="116"/>
      <c r="H172" s="117"/>
      <c r="I172" s="30">
        <f>SUM(I167:I171)</f>
        <v>24291.45</v>
      </c>
      <c r="J172" s="29">
        <f>SUM(J167:J171)</f>
        <v>32291</v>
      </c>
      <c r="K172" s="30">
        <v>32291.45</v>
      </c>
    </row>
    <row r="173" spans="1:14">
      <c r="A173" s="188" t="s">
        <v>37</v>
      </c>
      <c r="B173" s="188"/>
      <c r="C173" s="188"/>
      <c r="D173" s="188"/>
      <c r="E173" s="188"/>
      <c r="F173" s="188"/>
      <c r="G173" s="188"/>
      <c r="H173" s="30">
        <f>SUM(C12,C22,C29,C36,C38,C44,C50,C60,C66,C71,C76,C78,C84,C94,C96,C109,C114,C119,C125,C129,C133,C142,C146,C150,C152,C162,C166,C172)</f>
        <v>514840.36</v>
      </c>
      <c r="I173" s="30">
        <f>SUM(I172,I166,I162,I152,I150,I146,I142,I133,I129,I125,I119,I114,I109,I96,I94,I84,I78,I76,I71,I66,I60,I50,I44,I38,I36,I29,I22,I12)</f>
        <v>426918.62999999995</v>
      </c>
      <c r="J173" s="30">
        <f>SUM(J172,J166,J162,J152,J150,J146,J142,J133,J129,J125,J119,J114,J109,J96,J94,J84,J78,J76,J71,J66,J60,J50,J44,J38,J36,J29,J22,J12)</f>
        <v>514840</v>
      </c>
      <c r="K173" s="30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J130:J132"/>
    <mergeCell ref="H39:H42"/>
    <mergeCell ref="I39:I42"/>
    <mergeCell ref="I111:I112"/>
    <mergeCell ref="J111:J112"/>
    <mergeCell ref="I97:I105"/>
    <mergeCell ref="J97:J105"/>
    <mergeCell ref="C106:D106"/>
    <mergeCell ref="E97:E99"/>
    <mergeCell ref="F97:F99"/>
    <mergeCell ref="G97:G99"/>
    <mergeCell ref="C96:H96"/>
    <mergeCell ref="C67:D70"/>
    <mergeCell ref="C64:D65"/>
    <mergeCell ref="I91:I92"/>
    <mergeCell ref="E45:E46"/>
    <mergeCell ref="F45:F46"/>
    <mergeCell ref="G45:G46"/>
    <mergeCell ref="H45:H46"/>
    <mergeCell ref="G47:G48"/>
    <mergeCell ref="C109:H109"/>
    <mergeCell ref="C107:D108"/>
    <mergeCell ref="E107:E108"/>
    <mergeCell ref="I85:I90"/>
    <mergeCell ref="A23:A29"/>
    <mergeCell ref="B67:B70"/>
    <mergeCell ref="A67:A71"/>
    <mergeCell ref="E67:E70"/>
    <mergeCell ref="J47:J48"/>
    <mergeCell ref="B23:B28"/>
    <mergeCell ref="E23:E28"/>
    <mergeCell ref="F23:F28"/>
    <mergeCell ref="G23:G28"/>
    <mergeCell ref="H23:H28"/>
    <mergeCell ref="I23:I28"/>
    <mergeCell ref="J23:J28"/>
    <mergeCell ref="F67:F70"/>
    <mergeCell ref="G67:G70"/>
    <mergeCell ref="H67:H69"/>
    <mergeCell ref="I67:I69"/>
    <mergeCell ref="J67:J69"/>
    <mergeCell ref="C44:H44"/>
    <mergeCell ref="C47:D49"/>
    <mergeCell ref="E47:E49"/>
    <mergeCell ref="F47:F49"/>
    <mergeCell ref="B45:B49"/>
    <mergeCell ref="C43:D43"/>
    <mergeCell ref="B51:B59"/>
    <mergeCell ref="J170:J171"/>
    <mergeCell ref="C72:D72"/>
    <mergeCell ref="C147:D147"/>
    <mergeCell ref="C142:H142"/>
    <mergeCell ref="G139:G140"/>
    <mergeCell ref="C71:H71"/>
    <mergeCell ref="J120:J124"/>
    <mergeCell ref="E120:E124"/>
    <mergeCell ref="F120:F124"/>
    <mergeCell ref="G120:G124"/>
    <mergeCell ref="E91:E93"/>
    <mergeCell ref="F91:F93"/>
    <mergeCell ref="C91:D93"/>
    <mergeCell ref="J153:J156"/>
    <mergeCell ref="I134:I137"/>
    <mergeCell ref="C115:D115"/>
    <mergeCell ref="C126:D128"/>
    <mergeCell ref="E126:E128"/>
    <mergeCell ref="F126:F128"/>
    <mergeCell ref="G126:G128"/>
    <mergeCell ref="J158:J160"/>
    <mergeCell ref="C119:H119"/>
    <mergeCell ref="C138:D138"/>
    <mergeCell ref="F143:F145"/>
    <mergeCell ref="K9:K11"/>
    <mergeCell ref="K13:K21"/>
    <mergeCell ref="K30:K35"/>
    <mergeCell ref="K39:K43"/>
    <mergeCell ref="K45:K48"/>
    <mergeCell ref="K51:K58"/>
    <mergeCell ref="K61:K64"/>
    <mergeCell ref="I13:I17"/>
    <mergeCell ref="J39:J42"/>
    <mergeCell ref="J45:J46"/>
    <mergeCell ref="J13:J17"/>
    <mergeCell ref="E10:E11"/>
    <mergeCell ref="F10:F11"/>
    <mergeCell ref="J91:J92"/>
    <mergeCell ref="I45:I46"/>
    <mergeCell ref="I47:I48"/>
    <mergeCell ref="H47:H48"/>
    <mergeCell ref="J143:J145"/>
    <mergeCell ref="H111:H112"/>
    <mergeCell ref="E74:E75"/>
    <mergeCell ref="I120:I124"/>
    <mergeCell ref="G111:G112"/>
    <mergeCell ref="G117:G118"/>
    <mergeCell ref="I126:I128"/>
    <mergeCell ref="F74:F75"/>
    <mergeCell ref="J79:J81"/>
    <mergeCell ref="C84:H84"/>
    <mergeCell ref="H79:H81"/>
    <mergeCell ref="I79:I81"/>
    <mergeCell ref="F107:F108"/>
    <mergeCell ref="J85:J90"/>
    <mergeCell ref="E134:E137"/>
    <mergeCell ref="F134:F137"/>
    <mergeCell ref="G134:G137"/>
    <mergeCell ref="H134:H137"/>
    <mergeCell ref="J126:J128"/>
    <mergeCell ref="C130:D132"/>
    <mergeCell ref="K163:K164"/>
    <mergeCell ref="K167:K171"/>
    <mergeCell ref="K23:K28"/>
    <mergeCell ref="K67:K69"/>
    <mergeCell ref="K153:K160"/>
    <mergeCell ref="K115:K118"/>
    <mergeCell ref="K120:K124"/>
    <mergeCell ref="K126:K128"/>
    <mergeCell ref="K130:K132"/>
    <mergeCell ref="K134:K140"/>
    <mergeCell ref="K143:K145"/>
    <mergeCell ref="K72:K75"/>
    <mergeCell ref="K79:K83"/>
    <mergeCell ref="K85:K93"/>
    <mergeCell ref="K97:K107"/>
    <mergeCell ref="K110:K112"/>
    <mergeCell ref="K147:K149"/>
    <mergeCell ref="I170:I171"/>
    <mergeCell ref="H139:H140"/>
    <mergeCell ref="I139:I140"/>
    <mergeCell ref="J139:J140"/>
    <mergeCell ref="I158:I160"/>
    <mergeCell ref="A173:G173"/>
    <mergeCell ref="C36:H36"/>
    <mergeCell ref="C66:H66"/>
    <mergeCell ref="C77:D77"/>
    <mergeCell ref="C78:H78"/>
    <mergeCell ref="C94:H94"/>
    <mergeCell ref="A51:A60"/>
    <mergeCell ref="A39:A44"/>
    <mergeCell ref="A45:A50"/>
    <mergeCell ref="B39:B43"/>
    <mergeCell ref="A61:A66"/>
    <mergeCell ref="C50:H50"/>
    <mergeCell ref="A30:A36"/>
    <mergeCell ref="B30:B35"/>
    <mergeCell ref="A37:A38"/>
    <mergeCell ref="E143:E145"/>
    <mergeCell ref="B79:B83"/>
    <mergeCell ref="A85:A94"/>
    <mergeCell ref="B85:B93"/>
    <mergeCell ref="C82:D82"/>
    <mergeCell ref="C83:D83"/>
    <mergeCell ref="B72:B75"/>
    <mergeCell ref="A72:A76"/>
    <mergeCell ref="C79:D81"/>
    <mergeCell ref="J134:J137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A79:A84"/>
    <mergeCell ref="A77:A78"/>
    <mergeCell ref="C76:H76"/>
    <mergeCell ref="G91:G92"/>
    <mergeCell ref="H91:H92"/>
    <mergeCell ref="C73:D73"/>
    <mergeCell ref="H85:H90"/>
    <mergeCell ref="E85:E90"/>
    <mergeCell ref="F85:F90"/>
    <mergeCell ref="G85:G90"/>
    <mergeCell ref="E79:E81"/>
    <mergeCell ref="F79:F81"/>
    <mergeCell ref="G79:G81"/>
    <mergeCell ref="C85:D90"/>
    <mergeCell ref="C74:D75"/>
    <mergeCell ref="A151:A152"/>
    <mergeCell ref="A147:A150"/>
    <mergeCell ref="A120:A125"/>
    <mergeCell ref="C120:D124"/>
    <mergeCell ref="B134:B141"/>
    <mergeCell ref="C139:D141"/>
    <mergeCell ref="E139:E141"/>
    <mergeCell ref="F139:F141"/>
    <mergeCell ref="C143:D145"/>
    <mergeCell ref="C148:D149"/>
    <mergeCell ref="C151:D151"/>
    <mergeCell ref="C146:H146"/>
    <mergeCell ref="E148:E149"/>
    <mergeCell ref="F148:F149"/>
    <mergeCell ref="A130:A133"/>
    <mergeCell ref="B130:B132"/>
    <mergeCell ref="C125:H125"/>
    <mergeCell ref="C129:H129"/>
    <mergeCell ref="C133:H133"/>
    <mergeCell ref="H120:H124"/>
    <mergeCell ref="B143:B145"/>
    <mergeCell ref="A143:A146"/>
    <mergeCell ref="H143:H145"/>
    <mergeCell ref="H126:H128"/>
    <mergeCell ref="C164:D165"/>
    <mergeCell ref="B163:B165"/>
    <mergeCell ref="E164:E165"/>
    <mergeCell ref="F164:F165"/>
    <mergeCell ref="A95:A96"/>
    <mergeCell ref="A97:A109"/>
    <mergeCell ref="C95:D95"/>
    <mergeCell ref="A110:A114"/>
    <mergeCell ref="C114:H114"/>
    <mergeCell ref="B97:B108"/>
    <mergeCell ref="C110:D110"/>
    <mergeCell ref="C97:D105"/>
    <mergeCell ref="H97:H105"/>
    <mergeCell ref="B110:B113"/>
    <mergeCell ref="C111:D113"/>
    <mergeCell ref="E111:E113"/>
    <mergeCell ref="F111:F113"/>
    <mergeCell ref="A115:A119"/>
    <mergeCell ref="B115:B118"/>
    <mergeCell ref="B120:B124"/>
    <mergeCell ref="A126:A129"/>
    <mergeCell ref="A134:A142"/>
    <mergeCell ref="B126:B128"/>
    <mergeCell ref="C116:D118"/>
    <mergeCell ref="C158:D160"/>
    <mergeCell ref="E158:E160"/>
    <mergeCell ref="F158:F160"/>
    <mergeCell ref="B153:B161"/>
    <mergeCell ref="C153:D157"/>
    <mergeCell ref="A167:A172"/>
    <mergeCell ref="A153:A162"/>
    <mergeCell ref="A163:A166"/>
    <mergeCell ref="C162:H162"/>
    <mergeCell ref="C166:H166"/>
    <mergeCell ref="C167:D167"/>
    <mergeCell ref="B167:B171"/>
    <mergeCell ref="C170:D171"/>
    <mergeCell ref="E170:E171"/>
    <mergeCell ref="F170:F171"/>
    <mergeCell ref="G158:G160"/>
    <mergeCell ref="H158:H160"/>
    <mergeCell ref="C163:D163"/>
    <mergeCell ref="G170:G171"/>
    <mergeCell ref="H170:H171"/>
    <mergeCell ref="C172:H172"/>
    <mergeCell ref="C169:D169"/>
    <mergeCell ref="C168:D168"/>
    <mergeCell ref="C161:D161"/>
    <mergeCell ref="B147:B149"/>
    <mergeCell ref="C152:H152"/>
    <mergeCell ref="C150:H150"/>
    <mergeCell ref="E153:E156"/>
    <mergeCell ref="F153:F156"/>
    <mergeCell ref="G153:G156"/>
    <mergeCell ref="H153:H156"/>
    <mergeCell ref="I153:I156"/>
    <mergeCell ref="E116:E118"/>
    <mergeCell ref="F116:F118"/>
    <mergeCell ref="G143:G145"/>
    <mergeCell ref="C134:D137"/>
    <mergeCell ref="I143:I145"/>
    <mergeCell ref="E130:E132"/>
    <mergeCell ref="F130:F132"/>
    <mergeCell ref="G130:G132"/>
    <mergeCell ref="H130:H132"/>
    <mergeCell ref="I130:I132"/>
    <mergeCell ref="C13:D17"/>
    <mergeCell ref="C37:D37"/>
    <mergeCell ref="C38:H38"/>
    <mergeCell ref="C56:D56"/>
    <mergeCell ref="C51:D55"/>
    <mergeCell ref="E51:E55"/>
    <mergeCell ref="C57:D59"/>
    <mergeCell ref="E57:E59"/>
    <mergeCell ref="C61:D63"/>
    <mergeCell ref="E61:E63"/>
    <mergeCell ref="F61:F63"/>
    <mergeCell ref="G61:G63"/>
    <mergeCell ref="E39:E42"/>
    <mergeCell ref="F39:F42"/>
    <mergeCell ref="G39:G42"/>
    <mergeCell ref="C60:H60"/>
    <mergeCell ref="G57:G58"/>
    <mergeCell ref="C39:D42"/>
    <mergeCell ref="H61:H63"/>
    <mergeCell ref="F57:F59"/>
    <mergeCell ref="F51:F55"/>
    <mergeCell ref="G51:G55"/>
    <mergeCell ref="C45:D46"/>
    <mergeCell ref="H51:H55"/>
    <mergeCell ref="B61:B65"/>
    <mergeCell ref="C30:D35"/>
    <mergeCell ref="E30:E35"/>
    <mergeCell ref="F30:F35"/>
    <mergeCell ref="G30:G35"/>
    <mergeCell ref="H30:H35"/>
    <mergeCell ref="I30:I35"/>
    <mergeCell ref="J30:J35"/>
    <mergeCell ref="C23:D28"/>
    <mergeCell ref="J51:J55"/>
    <mergeCell ref="J61:J63"/>
    <mergeCell ref="I51:I55"/>
    <mergeCell ref="E64:E65"/>
    <mergeCell ref="F64:F65"/>
    <mergeCell ref="I61:I63"/>
    <mergeCell ref="C29:H2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zest. wg. wniosków</vt:lpstr>
      <vt:lpstr>'zest. wg. wniosków'!_GoBack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2016-11-10T07:32:53Z</cp:lastPrinted>
  <dcterms:created xsi:type="dcterms:W3CDTF">2015-09-28T10:40:06Z</dcterms:created>
  <dcterms:modified xsi:type="dcterms:W3CDTF">2016-11-10T12:06:04Z</dcterms:modified>
</cp:coreProperties>
</file>