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2770" windowHeight="1107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J46" i="5" l="1"/>
  <c r="C46" i="5"/>
  <c r="J179" i="5"/>
  <c r="I179" i="5"/>
  <c r="C179" i="5"/>
  <c r="J139" i="5" l="1"/>
  <c r="I139" i="5"/>
  <c r="C139" i="5"/>
  <c r="J152" i="5"/>
  <c r="I152" i="5"/>
  <c r="C152" i="5"/>
  <c r="J61" i="5"/>
  <c r="C61" i="5"/>
  <c r="C70" i="5"/>
  <c r="E122" i="5"/>
  <c r="I117" i="5"/>
  <c r="I91" i="5"/>
  <c r="I97" i="5"/>
  <c r="I38" i="5"/>
  <c r="I23" i="5"/>
  <c r="J27" i="5"/>
  <c r="J176" i="5" l="1"/>
  <c r="J122" i="5"/>
  <c r="J97" i="5"/>
  <c r="K180" i="5" l="1"/>
  <c r="I176" i="5"/>
  <c r="C176" i="5"/>
  <c r="J172" i="5"/>
  <c r="I172" i="5"/>
  <c r="C172" i="5"/>
  <c r="J162" i="5"/>
  <c r="I162" i="5"/>
  <c r="C162" i="5"/>
  <c r="J156" i="5"/>
  <c r="I156" i="5"/>
  <c r="C156" i="5"/>
  <c r="J148" i="5"/>
  <c r="I148" i="5"/>
  <c r="C148" i="5"/>
  <c r="J132" i="5"/>
  <c r="I132" i="5"/>
  <c r="C132" i="5"/>
  <c r="J128" i="5"/>
  <c r="I128" i="5"/>
  <c r="H128" i="5"/>
  <c r="G128" i="5"/>
  <c r="F128" i="5"/>
  <c r="E128" i="5"/>
  <c r="I122" i="5"/>
  <c r="J117" i="5"/>
  <c r="C117" i="5"/>
  <c r="J112" i="5"/>
  <c r="I112" i="5"/>
  <c r="C112" i="5"/>
  <c r="C97" i="5"/>
  <c r="J91" i="5"/>
  <c r="C91" i="5"/>
  <c r="J79" i="5"/>
  <c r="I79" i="5"/>
  <c r="C79" i="5"/>
  <c r="J72" i="5"/>
  <c r="I72" i="5"/>
  <c r="C72" i="5"/>
  <c r="J70" i="5"/>
  <c r="I70" i="5"/>
  <c r="J64" i="5"/>
  <c r="I64" i="5"/>
  <c r="C64" i="5"/>
  <c r="I61" i="5"/>
  <c r="J55" i="5"/>
  <c r="I55" i="5"/>
  <c r="C55" i="5"/>
  <c r="J49" i="5"/>
  <c r="I49" i="5"/>
  <c r="C49" i="5"/>
  <c r="I46" i="5"/>
  <c r="J38" i="5"/>
  <c r="C38" i="5"/>
  <c r="J34" i="5"/>
  <c r="I34" i="5"/>
  <c r="C34" i="5"/>
  <c r="I27" i="5"/>
  <c r="C27" i="5"/>
  <c r="J23" i="5"/>
  <c r="C23" i="5"/>
  <c r="J13" i="5"/>
  <c r="I13" i="5"/>
  <c r="C13" i="5"/>
  <c r="H180" i="5" l="1"/>
  <c r="J180" i="5"/>
  <c r="I180" i="5"/>
</calcChain>
</file>

<file path=xl/sharedStrings.xml><?xml version="1.0" encoding="utf-8"?>
<sst xmlns="http://schemas.openxmlformats.org/spreadsheetml/2006/main" count="144" uniqueCount="116">
  <si>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</si>
  <si>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</si>
  <si>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</si>
  <si>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</si>
  <si>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</si>
  <si>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</si>
  <si>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</si>
  <si>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</si>
  <si>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</si>
  <si>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</si>
  <si>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</si>
  <si>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</si>
  <si>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</si>
  <si>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</si>
  <si>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</si>
  <si>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</si>
  <si>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</si>
  <si>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</si>
  <si>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</si>
  <si>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</si>
  <si>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</si>
  <si>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</si>
  <si>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</si>
  <si>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</si>
  <si>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</si>
  <si>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</si>
  <si>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</si>
  <si>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</si>
  <si>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</si>
  <si>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</si>
  <si>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</si>
  <si>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</si>
  <si>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</si>
  <si>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</si>
  <si>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</si>
  <si>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</si>
  <si>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</si>
  <si>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</si>
  <si>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</si>
  <si>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</si>
  <si>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Spotkanie kulturalno-edukacyjne dla mieszkańców Sołectwa Pawlice</t>
  </si>
  <si>
    <t>Remont dróg gminnych w sołectwie Rakowice</t>
  </si>
  <si>
    <t>Festyn kulturalny dla mieszkańców sołectwa Rakowice</t>
  </si>
  <si>
    <t>Organizacja spotkania kulturalno-sportowego dla mieszkańców sołectwa Korzeniewo</t>
  </si>
  <si>
    <t xml:space="preserve">Organizacja spotkania kulturalno-sportowego dla mieszkańców sołectwa Brachlewo 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</si>
  <si>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</si>
  <si>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</si>
  <si>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</si>
  <si>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</si>
  <si>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>Spotkanie kulturalno-sportowe dla mieszkańców sołectwa Bronno</t>
  </si>
  <si>
    <t>Organizacja festynu promującego zdrowy styl życia, sport, rekreacja oraz kształtowania postawy społecznej</t>
  </si>
  <si>
    <t>Wykonanie centralnego ogrzewania w miejskiej świetlicy</t>
  </si>
  <si>
    <t>Budowa placu zabaw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</si>
  <si>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</si>
  <si>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</si>
  <si>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</si>
  <si>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</si>
  <si>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</si>
  <si>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</si>
  <si>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</si>
  <si>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</si>
  <si>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</si>
  <si>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</si>
  <si>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</si>
  <si>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</si>
  <si>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</si>
  <si>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</si>
  <si>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>Pokrycie dachu istniejącej altany odpowiednim materiałem</t>
  </si>
  <si>
    <t>Dokończenie placu zabaw przy ulicy Leśnej</t>
  </si>
  <si>
    <t xml:space="preserve">Zagospodarowanie działki gminnej dla celów rekreacyjno- sportowych 
( trampolina, gra w kółko i krzyżyk)
</t>
  </si>
  <si>
    <t>Spotkanie kulturalne dla mieszkańców Szałwinek</t>
  </si>
  <si>
    <t>Doposażenie świetlicy ( zakup sztućców, termosów)</t>
  </si>
  <si>
    <t>Dokończenie budowy parkingu przy ul. Spokojnej</t>
  </si>
  <si>
    <t>Organizowanie spotkań z seniorami i wyjazd na wycieczkę</t>
  </si>
  <si>
    <t>Imprezy integracyjne</t>
  </si>
  <si>
    <t>Zakup strojów ludowych- szycie</t>
  </si>
  <si>
    <t>Spotkanie integracyjne dla mieszkańców sołectwa Licze                (Dzień Dziecka)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</si>
  <si>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</si>
  <si>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</si>
  <si>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</si>
  <si>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</si>
  <si>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Dostosowanie na placu zabaw przy ul. Pawlickiej urządzeń                do zabawy dla dzieci w wieku przedszkolnym</t>
  </si>
  <si>
    <t xml:space="preserve">Montaż instalacji elektycznej na budynku na boisku gminnym </t>
  </si>
  <si>
    <t>Zakup i montaż dachówki na pokrycie dachu altany</t>
  </si>
  <si>
    <t xml:space="preserve">Zagospodarowanie przestrzeni publicznej dla celów rekreacyjno sportowych sołectwa Korzeniewo w tym:                                            - zakup i montaż sześciokąta sprawnościowego;                                               - zakup piaskownicy z tworzywa sztucznego;                                                        </t>
  </si>
  <si>
    <t>Zagospdarowanie przestrzeni publicznej dla celów rekreacyjno-sportowych sołectwa Janowo w tym: - zakup i montaż grilla typu "trójnóg" - zakup i montaż ogrodzenia przy placu zabaw</t>
  </si>
  <si>
    <t>Organizowanie zawodów sportowych w sołectwie Korzeniewo poprzez zakup sprzętu nagłośniającego.</t>
  </si>
  <si>
    <t>Wyjazd do Centrum Edukacji i Promocji Regionu w Szymbarku</t>
  </si>
  <si>
    <t>Remont dróg śródpolnych</t>
  </si>
  <si>
    <t>Pokrycie dachu altany- blachodachówką</t>
  </si>
  <si>
    <t>Wykonanie ogrodzenia placu zabaw</t>
  </si>
  <si>
    <t>Zakup i montaż siłowni zewnętrznej</t>
  </si>
  <si>
    <t>Zakup grilla</t>
  </si>
  <si>
    <t>Projekt i wykonanie - Zagospodarowanie działki gminnej dla celów rekreacyjno - sportowych poprzez:                                - utwardzenie nawierzchni pod wiatę, ławostoły, kosz                         - pokrycie dachu altany                                                                               - doposażenie placu zbaw                                                                - wymiana bujaka na placu zabaw</t>
  </si>
  <si>
    <t>Projekt, zakup i wykonanie elementów siłowni zewnętrznej            na placu zabaw oraz budowy chodnika na placu zabaw</t>
  </si>
  <si>
    <t xml:space="preserve">Zakup sprzętu sportowego </t>
  </si>
  <si>
    <t>Zagospodarowanie przestrzeni publicznej w sołectwie Brokowo poprzez zakup huśtawki tzw. "Bocianie Gniazdo" oraz zakup grilla murowanego, stołów piknikowych wraz z ławkami</t>
  </si>
  <si>
    <t>Zakup desek do wykonania ścianek altany</t>
  </si>
  <si>
    <t>Zakup płyt jomba na naprawę drogi gminnej</t>
  </si>
  <si>
    <t>Wyłożenie drogi płytami jomba z korytkami</t>
  </si>
  <si>
    <t>Zagospodarowanie przestrzeni publicznej dla celów rekreacyjno - sportowych poprzez : budowę boiska do koszykówki, zakup kosza, montaż piłkochwytu</t>
  </si>
  <si>
    <t>Zakup wyposażenia dla OSP Pastwa</t>
  </si>
  <si>
    <t xml:space="preserve">Zakup wyposażenia do świetlicy wiejskiej </t>
  </si>
  <si>
    <t>Zakup i montaż urządzeń siłowni zewnętrznej na placu zabaw plus zaprojektowanie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</si>
  <si>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</si>
  <si>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Wykonanie sceny plenerowej</t>
  </si>
  <si>
    <t>Budowa oświetlenia drogowego przy drodze nr DW529 - projekt</t>
  </si>
  <si>
    <t>Zakup desek do wykonania ławek przy ognisku i kijków metalowych do ogniska</t>
  </si>
  <si>
    <t>Zakup tłucznia drobnego na drogi śródpolne</t>
  </si>
  <si>
    <t>Wykonanie pokrycia dachowego altany, wyrównanie terenu oraz wykonanie barierek do pomostu</t>
  </si>
  <si>
    <t>Zakup wyposażenia świetlicy</t>
  </si>
  <si>
    <t>Zakup wyposażenie dla Koła Gospodyń Wiejskich w Korzeniewie</t>
  </si>
  <si>
    <t>Wyrównanie boiska do gry w piłkę nożną: obsianie terenu trawą</t>
  </si>
  <si>
    <t>Załącznik Nr 10</t>
  </si>
  <si>
    <t>do Uchwały nr  III/8/18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</si>
  <si>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12 grudnia 2018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</si>
</sst>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horizontal="right" vertical="center"/>
    </xf>
    <xf numFmtId="4" fontId="18" fillId="3" borderId="0" xfId="0" applyNumberFormat="1" applyFont="1" applyFill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tabSelected="1" zoomScaleNormal="100" workbookViewId="0">
      <pane xSplit="4" ySplit="8" topLeftCell="E169" activePane="bottomRight" state="frozen"/>
      <selection pane="topRight" activeCell="E1" sqref="E1"/>
      <selection pane="bottomLeft" activeCell="A9" sqref="A9"/>
      <selection pane="bottomRight" activeCell="I188" sqref="I188"/>
    </sheetView>
  </sheetViews>
  <sheetFormatPr defaultRowHeight="15"/>
  <cols>
    <col min="1" max="1" width="3" style="7" customWidth="1"/>
    <col min="2" max="2" width="13.625" style="57" customWidth="1"/>
    <col min="3" max="3" width="15.5" style="48" customWidth="1"/>
    <col min="4" max="4" width="30.75" style="49" customWidth="1"/>
    <col min="5" max="5" width="5.75" style="21" customWidth="1"/>
    <col min="6" max="6" width="6.625" style="21" customWidth="1"/>
    <col min="7" max="7" width="5.25" style="21" customWidth="1"/>
    <col min="8" max="8" width="9.75" style="12" customWidth="1"/>
    <col min="9" max="9" width="10" style="12" customWidth="1"/>
    <col min="10" max="10" width="9.625" style="10" customWidth="1"/>
    <col min="11" max="11" width="10.375" style="11" customWidth="1"/>
    <col min="13" max="13" width="8.75" customWidth="1"/>
    <col min="14" max="14" width="14.75" customWidth="1"/>
  </cols>
  <sheetData>
    <row r="1" spans="1:14" ht="15" customHeight="1">
      <c r="A1" s="1"/>
      <c r="B1" s="56"/>
      <c r="D1" s="48"/>
      <c r="H1" s="199"/>
      <c r="I1" s="199"/>
    </row>
    <row r="2" spans="1:14">
      <c r="A2" s="1"/>
      <c r="B2" s="56"/>
      <c r="D2" s="48"/>
      <c r="H2" s="200" t="s">
        <v>113</v>
      </c>
      <c r="I2" s="200"/>
      <c r="J2" s="200"/>
    </row>
    <row r="3" spans="1:14">
      <c r="A3" s="1"/>
      <c r="B3" s="56"/>
      <c r="D3" s="48"/>
      <c r="H3" s="200" t="s">
        <v>114</v>
      </c>
      <c r="I3" s="200"/>
      <c r="J3" s="200"/>
    </row>
    <row r="4" spans="1:14">
      <c r="A4" s="1"/>
      <c r="B4" s="56"/>
      <c r="D4" s="48"/>
      <c r="H4" s="200" t="s">
        <v>79</v>
      </c>
      <c r="I4" s="200"/>
      <c r="J4" s="200"/>
    </row>
    <row r="5" spans="1:14">
      <c r="A5" s="30"/>
      <c r="B5" s="201" t="s">
        <v>78</v>
      </c>
      <c r="C5" s="201"/>
      <c r="D5" s="201"/>
      <c r="H5" s="200" t="s">
        <v>115</v>
      </c>
      <c r="I5" s="200"/>
      <c r="J5" s="200"/>
    </row>
    <row r="6" spans="1:14">
      <c r="A6" s="6"/>
    </row>
    <row r="7" spans="1:14">
      <c r="A7" s="6"/>
    </row>
    <row r="8" spans="1:14" ht="38.25">
      <c r="A8" s="4" t="s">
        <v>0</v>
      </c>
      <c r="B8" s="58" t="s">
        <v>1</v>
      </c>
      <c r="C8" s="202" t="s">
        <v>2</v>
      </c>
      <c r="D8" s="203"/>
      <c r="E8" s="22" t="s">
        <v>3</v>
      </c>
      <c r="F8" s="22" t="s">
        <v>4</v>
      </c>
      <c r="G8" s="22" t="s">
        <v>5</v>
      </c>
      <c r="H8" s="5" t="s">
        <v>39</v>
      </c>
      <c r="I8" s="5" t="s">
        <v>6</v>
      </c>
      <c r="J8" s="131" t="s">
        <v>36</v>
      </c>
      <c r="K8" s="5" t="s">
        <v>38</v>
      </c>
    </row>
    <row r="9" spans="1:14" ht="81.75" customHeight="1">
      <c r="A9" s="204">
        <v>1</v>
      </c>
      <c r="B9" s="207" t="s">
        <v>7</v>
      </c>
      <c r="C9" s="193" t="s">
        <v>46</v>
      </c>
      <c r="D9" s="194"/>
      <c r="E9" s="23">
        <v>700</v>
      </c>
      <c r="F9" s="23">
        <v>70005</v>
      </c>
      <c r="G9" s="23">
        <v>6050</v>
      </c>
      <c r="H9" s="9">
        <v>1107</v>
      </c>
      <c r="I9" s="9">
        <v>1107</v>
      </c>
      <c r="J9" s="129">
        <v>1107</v>
      </c>
      <c r="K9" s="167"/>
    </row>
    <row r="10" spans="1:14" ht="36.75" customHeight="1">
      <c r="A10" s="205"/>
      <c r="B10" s="208"/>
      <c r="C10" s="169" t="s">
        <v>99</v>
      </c>
      <c r="D10" s="170"/>
      <c r="E10" s="23">
        <v>600</v>
      </c>
      <c r="F10" s="23">
        <v>60016</v>
      </c>
      <c r="G10" s="23">
        <v>6050</v>
      </c>
      <c r="H10" s="116">
        <v>19734.75</v>
      </c>
      <c r="I10" s="116">
        <v>19734.75</v>
      </c>
      <c r="J10" s="20">
        <v>19735</v>
      </c>
      <c r="K10" s="168"/>
      <c r="N10" s="3"/>
    </row>
    <row r="11" spans="1:14" ht="30.75" customHeight="1">
      <c r="A11" s="205"/>
      <c r="B11" s="208"/>
      <c r="C11" s="171" t="s">
        <v>47</v>
      </c>
      <c r="D11" s="172"/>
      <c r="E11" s="175">
        <v>750</v>
      </c>
      <c r="F11" s="175">
        <v>75075</v>
      </c>
      <c r="G11" s="175">
        <v>4300</v>
      </c>
      <c r="H11" s="180">
        <v>1096</v>
      </c>
      <c r="I11" s="180"/>
      <c r="J11" s="183">
        <v>1096</v>
      </c>
      <c r="K11" s="168"/>
      <c r="N11" s="3"/>
    </row>
    <row r="12" spans="1:14" ht="16.5" customHeight="1">
      <c r="A12" s="205"/>
      <c r="B12" s="208"/>
      <c r="C12" s="173"/>
      <c r="D12" s="174"/>
      <c r="E12" s="176"/>
      <c r="F12" s="176"/>
      <c r="G12" s="176"/>
      <c r="H12" s="182"/>
      <c r="I12" s="182"/>
      <c r="J12" s="185"/>
      <c r="K12" s="168"/>
    </row>
    <row r="13" spans="1:14" ht="14.25" customHeight="1">
      <c r="A13" s="206"/>
      <c r="B13" s="59" t="s">
        <v>8</v>
      </c>
      <c r="C13" s="177">
        <f>SUM(H9:H12)</f>
        <v>21937.75</v>
      </c>
      <c r="D13" s="178"/>
      <c r="E13" s="178"/>
      <c r="F13" s="178"/>
      <c r="G13" s="178"/>
      <c r="H13" s="179"/>
      <c r="I13" s="13">
        <f>SUM(I9:I12)</f>
        <v>20841.75</v>
      </c>
      <c r="J13" s="14">
        <f>SUM(J9:J12)</f>
        <v>21938</v>
      </c>
      <c r="K13" s="15">
        <v>21937.75</v>
      </c>
    </row>
    <row r="14" spans="1:14" ht="15.75" customHeight="1">
      <c r="A14" s="204">
        <v>2</v>
      </c>
      <c r="B14" s="207" t="s">
        <v>9</v>
      </c>
      <c r="C14" s="171" t="s">
        <v>80</v>
      </c>
      <c r="D14" s="172"/>
      <c r="E14" s="175">
        <v>926</v>
      </c>
      <c r="F14" s="175">
        <v>92695</v>
      </c>
      <c r="G14" s="175">
        <v>6050</v>
      </c>
      <c r="H14" s="211">
        <v>2209.5100000000002</v>
      </c>
      <c r="I14" s="180">
        <v>2209.5100000000002</v>
      </c>
      <c r="J14" s="183">
        <v>2210</v>
      </c>
      <c r="K14" s="167"/>
    </row>
    <row r="15" spans="1:14" ht="15.75" customHeight="1">
      <c r="A15" s="205"/>
      <c r="B15" s="208"/>
      <c r="C15" s="197"/>
      <c r="D15" s="198"/>
      <c r="E15" s="209"/>
      <c r="F15" s="209"/>
      <c r="G15" s="209"/>
      <c r="H15" s="212"/>
      <c r="I15" s="181"/>
      <c r="J15" s="184"/>
      <c r="K15" s="168"/>
    </row>
    <row r="16" spans="1:14" ht="4.9000000000000004" customHeight="1">
      <c r="A16" s="205"/>
      <c r="B16" s="208"/>
      <c r="C16" s="197"/>
      <c r="D16" s="198"/>
      <c r="E16" s="209"/>
      <c r="F16" s="209"/>
      <c r="G16" s="209"/>
      <c r="H16" s="212"/>
      <c r="I16" s="181"/>
      <c r="J16" s="184"/>
      <c r="K16" s="168"/>
    </row>
    <row r="17" spans="1:11" ht="9" hidden="1" customHeight="1">
      <c r="A17" s="205"/>
      <c r="B17" s="208"/>
      <c r="C17" s="197"/>
      <c r="D17" s="198"/>
      <c r="E17" s="209"/>
      <c r="F17" s="209"/>
      <c r="G17" s="209"/>
      <c r="H17" s="212"/>
      <c r="I17" s="181"/>
      <c r="J17" s="184"/>
      <c r="K17" s="168"/>
    </row>
    <row r="18" spans="1:11" ht="24.75" customHeight="1">
      <c r="A18" s="205"/>
      <c r="B18" s="208"/>
      <c r="C18" s="173"/>
      <c r="D18" s="174"/>
      <c r="E18" s="176"/>
      <c r="F18" s="176"/>
      <c r="G18" s="176"/>
      <c r="H18" s="213"/>
      <c r="I18" s="182"/>
      <c r="J18" s="185"/>
      <c r="K18" s="168"/>
    </row>
    <row r="19" spans="1:11" ht="23.25" customHeight="1">
      <c r="A19" s="205"/>
      <c r="B19" s="208"/>
      <c r="C19" s="214" t="s">
        <v>105</v>
      </c>
      <c r="D19" s="215"/>
      <c r="E19" s="121">
        <v>926</v>
      </c>
      <c r="F19" s="121">
        <v>92695</v>
      </c>
      <c r="G19" s="121">
        <v>6050</v>
      </c>
      <c r="H19" s="123">
        <v>16141.11</v>
      </c>
      <c r="I19" s="122">
        <v>16141.11</v>
      </c>
      <c r="J19" s="126">
        <v>16141</v>
      </c>
      <c r="K19" s="168"/>
    </row>
    <row r="20" spans="1:11" ht="37.5" customHeight="1">
      <c r="A20" s="205"/>
      <c r="B20" s="208"/>
      <c r="C20" s="193" t="s">
        <v>106</v>
      </c>
      <c r="D20" s="194"/>
      <c r="E20" s="75">
        <v>900</v>
      </c>
      <c r="F20" s="75">
        <v>90015</v>
      </c>
      <c r="G20" s="75">
        <v>6050</v>
      </c>
      <c r="H20" s="77">
        <v>4292.7</v>
      </c>
      <c r="I20" s="9">
        <v>4292.7</v>
      </c>
      <c r="J20" s="129">
        <v>4293</v>
      </c>
      <c r="K20" s="168"/>
    </row>
    <row r="21" spans="1:11" ht="21.75" customHeight="1">
      <c r="A21" s="205"/>
      <c r="B21" s="208"/>
      <c r="C21" s="171" t="s">
        <v>44</v>
      </c>
      <c r="D21" s="172"/>
      <c r="E21" s="175">
        <v>750</v>
      </c>
      <c r="F21" s="175">
        <v>75075</v>
      </c>
      <c r="G21" s="216">
        <v>4300</v>
      </c>
      <c r="H21" s="211">
        <v>1191.75</v>
      </c>
      <c r="I21" s="180"/>
      <c r="J21" s="183">
        <v>1192</v>
      </c>
      <c r="K21" s="168"/>
    </row>
    <row r="22" spans="1:11" ht="15" customHeight="1">
      <c r="A22" s="205"/>
      <c r="B22" s="208"/>
      <c r="C22" s="173"/>
      <c r="D22" s="174"/>
      <c r="E22" s="176"/>
      <c r="F22" s="176"/>
      <c r="G22" s="217"/>
      <c r="H22" s="213"/>
      <c r="I22" s="182"/>
      <c r="J22" s="185"/>
      <c r="K22" s="168"/>
    </row>
    <row r="23" spans="1:11" ht="14.25" customHeight="1">
      <c r="A23" s="206"/>
      <c r="B23" s="59" t="s">
        <v>8</v>
      </c>
      <c r="C23" s="210">
        <f>SUM(H14:H22)</f>
        <v>23835.070000000003</v>
      </c>
      <c r="D23" s="210"/>
      <c r="E23" s="210"/>
      <c r="F23" s="210"/>
      <c r="G23" s="210"/>
      <c r="H23" s="210"/>
      <c r="I23" s="13">
        <f>SUM(I14:I22)</f>
        <v>22643.320000000003</v>
      </c>
      <c r="J23" s="14">
        <f>SUM(J14:J22)</f>
        <v>23836</v>
      </c>
      <c r="K23" s="15">
        <v>23835.07</v>
      </c>
    </row>
    <row r="24" spans="1:11" ht="66" customHeight="1">
      <c r="A24" s="204">
        <v>3</v>
      </c>
      <c r="B24" s="207" t="s">
        <v>10</v>
      </c>
      <c r="C24" s="218" t="s">
        <v>48</v>
      </c>
      <c r="D24" s="218"/>
      <c r="E24" s="23">
        <v>926</v>
      </c>
      <c r="F24" s="23">
        <v>92695</v>
      </c>
      <c r="G24" s="23">
        <v>6050</v>
      </c>
      <c r="H24" s="9">
        <v>3500</v>
      </c>
      <c r="I24" s="9">
        <v>3500</v>
      </c>
      <c r="J24" s="129">
        <v>3500</v>
      </c>
      <c r="K24" s="46"/>
    </row>
    <row r="25" spans="1:11" ht="87" customHeight="1">
      <c r="A25" s="205"/>
      <c r="B25" s="208"/>
      <c r="C25" s="193" t="s">
        <v>96</v>
      </c>
      <c r="D25" s="194"/>
      <c r="E25" s="23">
        <v>926</v>
      </c>
      <c r="F25" s="23">
        <v>92695</v>
      </c>
      <c r="G25" s="23">
        <v>6050</v>
      </c>
      <c r="H25" s="9">
        <v>12627.21</v>
      </c>
      <c r="I25" s="9">
        <v>12627.21</v>
      </c>
      <c r="J25" s="129">
        <v>12628</v>
      </c>
      <c r="K25" s="46"/>
    </row>
    <row r="26" spans="1:11" ht="7.5" hidden="1" customHeight="1">
      <c r="A26" s="205"/>
      <c r="B26" s="208"/>
      <c r="C26" s="41"/>
      <c r="D26" s="42"/>
      <c r="E26" s="75"/>
      <c r="F26" s="75"/>
      <c r="G26" s="75"/>
      <c r="H26" s="74"/>
      <c r="I26" s="74"/>
      <c r="J26" s="126"/>
      <c r="K26" s="45"/>
    </row>
    <row r="27" spans="1:11" ht="14.25" customHeight="1">
      <c r="A27" s="206"/>
      <c r="B27" s="59" t="s">
        <v>8</v>
      </c>
      <c r="C27" s="177">
        <f>SUM(H24:H25)</f>
        <v>16127.21</v>
      </c>
      <c r="D27" s="178"/>
      <c r="E27" s="178"/>
      <c r="F27" s="178"/>
      <c r="G27" s="178"/>
      <c r="H27" s="179"/>
      <c r="I27" s="13">
        <f>SUM(I24:I25)</f>
        <v>16127.21</v>
      </c>
      <c r="J27" s="14">
        <f>SUM(J24:J26)</f>
        <v>16128</v>
      </c>
      <c r="K27" s="15">
        <v>16127.21</v>
      </c>
    </row>
    <row r="28" spans="1:11" ht="56.25" customHeight="1">
      <c r="A28" s="229">
        <v>4</v>
      </c>
      <c r="B28" s="232" t="s">
        <v>11</v>
      </c>
      <c r="C28" s="218" t="s">
        <v>103</v>
      </c>
      <c r="D28" s="218"/>
      <c r="E28" s="65">
        <v>926</v>
      </c>
      <c r="F28" s="65">
        <v>92695</v>
      </c>
      <c r="G28" s="65">
        <v>6050</v>
      </c>
      <c r="H28" s="76">
        <v>10510.4</v>
      </c>
      <c r="I28" s="76">
        <v>10510.4</v>
      </c>
      <c r="J28" s="129">
        <v>10511</v>
      </c>
      <c r="K28" s="46"/>
    </row>
    <row r="29" spans="1:11" ht="12" hidden="1" customHeight="1">
      <c r="A29" s="230"/>
      <c r="B29" s="232"/>
      <c r="C29" s="50"/>
      <c r="D29" s="50"/>
      <c r="E29" s="65"/>
      <c r="F29" s="65"/>
      <c r="G29" s="65"/>
      <c r="H29" s="76"/>
      <c r="I29" s="67"/>
      <c r="J29" s="129"/>
      <c r="K29" s="46"/>
    </row>
    <row r="30" spans="1:11" ht="27" customHeight="1">
      <c r="A30" s="230"/>
      <c r="B30" s="232"/>
      <c r="C30" s="162" t="s">
        <v>112</v>
      </c>
      <c r="D30" s="195"/>
      <c r="E30" s="186">
        <v>926</v>
      </c>
      <c r="F30" s="186">
        <v>92605</v>
      </c>
      <c r="G30" s="153">
        <v>4300</v>
      </c>
      <c r="H30" s="154">
        <v>1000</v>
      </c>
      <c r="I30" s="154"/>
      <c r="J30" s="152">
        <v>1000</v>
      </c>
      <c r="K30" s="46"/>
    </row>
    <row r="31" spans="1:11" ht="27" customHeight="1">
      <c r="A31" s="230"/>
      <c r="B31" s="232"/>
      <c r="C31" s="164"/>
      <c r="D31" s="196"/>
      <c r="E31" s="187"/>
      <c r="F31" s="187"/>
      <c r="G31" s="153">
        <v>4210</v>
      </c>
      <c r="H31" s="154">
        <v>4750</v>
      </c>
      <c r="I31" s="147"/>
      <c r="J31" s="148">
        <v>4750</v>
      </c>
      <c r="K31" s="46"/>
    </row>
    <row r="32" spans="1:11" ht="27.75" customHeight="1">
      <c r="A32" s="230"/>
      <c r="B32" s="232"/>
      <c r="C32" s="171" t="s">
        <v>49</v>
      </c>
      <c r="D32" s="172"/>
      <c r="E32" s="186">
        <v>750</v>
      </c>
      <c r="F32" s="186">
        <v>75075</v>
      </c>
      <c r="G32" s="186">
        <v>4300</v>
      </c>
      <c r="H32" s="188">
        <v>855</v>
      </c>
      <c r="I32" s="188"/>
      <c r="J32" s="183">
        <v>855</v>
      </c>
      <c r="K32" s="46"/>
    </row>
    <row r="33" spans="1:11" ht="22.5" customHeight="1">
      <c r="A33" s="230"/>
      <c r="B33" s="232"/>
      <c r="C33" s="173"/>
      <c r="D33" s="174"/>
      <c r="E33" s="187"/>
      <c r="F33" s="187"/>
      <c r="G33" s="187"/>
      <c r="H33" s="189"/>
      <c r="I33" s="189"/>
      <c r="J33" s="185"/>
      <c r="K33" s="46"/>
    </row>
    <row r="34" spans="1:11" ht="18" customHeight="1">
      <c r="A34" s="231"/>
      <c r="B34" s="60" t="s">
        <v>8</v>
      </c>
      <c r="C34" s="190">
        <f>SUM(H28:H32)</f>
        <v>17115.400000000001</v>
      </c>
      <c r="D34" s="191"/>
      <c r="E34" s="191"/>
      <c r="F34" s="191"/>
      <c r="G34" s="191"/>
      <c r="H34" s="192"/>
      <c r="I34" s="71">
        <f>SUM(I28:I33)</f>
        <v>10510.4</v>
      </c>
      <c r="J34" s="14">
        <f>SUM(J28:J32)</f>
        <v>17116</v>
      </c>
      <c r="K34" s="17">
        <v>17115.400000000001</v>
      </c>
    </row>
    <row r="35" spans="1:11" ht="72" customHeight="1">
      <c r="A35" s="219">
        <v>5</v>
      </c>
      <c r="B35" s="221" t="s">
        <v>12</v>
      </c>
      <c r="C35" s="223" t="s">
        <v>94</v>
      </c>
      <c r="D35" s="224"/>
      <c r="E35" s="88">
        <v>926</v>
      </c>
      <c r="F35" s="88">
        <v>92695</v>
      </c>
      <c r="G35" s="88">
        <v>6050</v>
      </c>
      <c r="H35" s="93">
        <v>14942.68</v>
      </c>
      <c r="I35" s="92">
        <v>14942.68</v>
      </c>
      <c r="J35" s="27">
        <v>14943</v>
      </c>
      <c r="K35" s="39"/>
    </row>
    <row r="36" spans="1:11" ht="30" customHeight="1">
      <c r="A36" s="219"/>
      <c r="B36" s="221"/>
      <c r="C36" s="225" t="s">
        <v>50</v>
      </c>
      <c r="D36" s="226"/>
      <c r="E36" s="233">
        <v>750</v>
      </c>
      <c r="F36" s="233">
        <v>75075</v>
      </c>
      <c r="G36" s="88">
        <v>4210</v>
      </c>
      <c r="H36" s="84">
        <v>280.67</v>
      </c>
      <c r="I36" s="80"/>
      <c r="J36" s="132">
        <v>281</v>
      </c>
      <c r="K36" s="39"/>
    </row>
    <row r="37" spans="1:11" ht="26.25" customHeight="1">
      <c r="A37" s="219"/>
      <c r="B37" s="222"/>
      <c r="C37" s="227"/>
      <c r="D37" s="228"/>
      <c r="E37" s="234"/>
      <c r="F37" s="234"/>
      <c r="G37" s="25">
        <v>4300</v>
      </c>
      <c r="H37" s="85">
        <v>390</v>
      </c>
      <c r="I37" s="26"/>
      <c r="J37" s="132">
        <v>390</v>
      </c>
      <c r="K37" s="38"/>
    </row>
    <row r="38" spans="1:11" ht="19.5" customHeight="1">
      <c r="A38" s="220"/>
      <c r="B38" s="60" t="s">
        <v>8</v>
      </c>
      <c r="C38" s="235">
        <f>SUM(H35:H37)</f>
        <v>15613.35</v>
      </c>
      <c r="D38" s="236"/>
      <c r="E38" s="236"/>
      <c r="F38" s="236"/>
      <c r="G38" s="236"/>
      <c r="H38" s="237"/>
      <c r="I38" s="71">
        <f>SUM(I35:I37)</f>
        <v>14942.68</v>
      </c>
      <c r="J38" s="14">
        <f>SUM(J35:J37)</f>
        <v>15614</v>
      </c>
      <c r="K38" s="15">
        <v>15613.35</v>
      </c>
    </row>
    <row r="39" spans="1:11" ht="22.5" customHeight="1">
      <c r="A39" s="240">
        <v>6</v>
      </c>
      <c r="B39" s="241" t="s">
        <v>13</v>
      </c>
      <c r="C39" s="171" t="s">
        <v>82</v>
      </c>
      <c r="D39" s="172"/>
      <c r="E39" s="186">
        <v>926</v>
      </c>
      <c r="F39" s="186">
        <v>92695</v>
      </c>
      <c r="G39" s="186">
        <v>6050</v>
      </c>
      <c r="H39" s="188">
        <v>13351</v>
      </c>
      <c r="I39" s="188">
        <v>13351</v>
      </c>
      <c r="J39" s="183">
        <v>13351</v>
      </c>
      <c r="K39" s="167"/>
    </row>
    <row r="40" spans="1:11" ht="12.75" customHeight="1">
      <c r="A40" s="240"/>
      <c r="B40" s="221"/>
      <c r="C40" s="197"/>
      <c r="D40" s="198"/>
      <c r="E40" s="238"/>
      <c r="F40" s="238"/>
      <c r="G40" s="238"/>
      <c r="H40" s="239"/>
      <c r="I40" s="239"/>
      <c r="J40" s="184"/>
      <c r="K40" s="168"/>
    </row>
    <row r="41" spans="1:11" ht="6" customHeight="1">
      <c r="A41" s="240"/>
      <c r="B41" s="221"/>
      <c r="C41" s="173"/>
      <c r="D41" s="174"/>
      <c r="E41" s="187"/>
      <c r="F41" s="187"/>
      <c r="G41" s="187"/>
      <c r="H41" s="189"/>
      <c r="I41" s="189"/>
      <c r="J41" s="185"/>
      <c r="K41" s="168"/>
    </row>
    <row r="42" spans="1:11" ht="53.25" customHeight="1">
      <c r="A42" s="240"/>
      <c r="B42" s="221"/>
      <c r="C42" s="193" t="s">
        <v>107</v>
      </c>
      <c r="D42" s="194"/>
      <c r="E42" s="64">
        <v>926</v>
      </c>
      <c r="F42" s="64">
        <v>92695</v>
      </c>
      <c r="G42" s="64">
        <v>4210</v>
      </c>
      <c r="H42" s="70">
        <v>584.94000000000005</v>
      </c>
      <c r="I42" s="68"/>
      <c r="J42" s="126">
        <v>585</v>
      </c>
      <c r="K42" s="168"/>
    </row>
    <row r="43" spans="1:11" ht="37.5" customHeight="1">
      <c r="A43" s="240"/>
      <c r="B43" s="221"/>
      <c r="C43" s="162" t="s">
        <v>87</v>
      </c>
      <c r="D43" s="195"/>
      <c r="E43" s="186">
        <v>750</v>
      </c>
      <c r="F43" s="186">
        <v>75075</v>
      </c>
      <c r="G43" s="186">
        <v>4300</v>
      </c>
      <c r="H43" s="188">
        <v>786</v>
      </c>
      <c r="I43" s="188"/>
      <c r="J43" s="183">
        <v>786</v>
      </c>
      <c r="K43" s="168"/>
    </row>
    <row r="44" spans="1:11" ht="11.25" customHeight="1">
      <c r="A44" s="240"/>
      <c r="B44" s="221"/>
      <c r="C44" s="164"/>
      <c r="D44" s="196"/>
      <c r="E44" s="187"/>
      <c r="F44" s="187"/>
      <c r="G44" s="187"/>
      <c r="H44" s="189"/>
      <c r="I44" s="189"/>
      <c r="J44" s="185"/>
      <c r="K44" s="168"/>
    </row>
    <row r="45" spans="1:11" ht="33" customHeight="1">
      <c r="A45" s="240"/>
      <c r="B45" s="222"/>
      <c r="C45" s="214" t="s">
        <v>108</v>
      </c>
      <c r="D45" s="215"/>
      <c r="E45" s="135">
        <v>600</v>
      </c>
      <c r="F45" s="135">
        <v>60016</v>
      </c>
      <c r="G45" s="135">
        <v>4210</v>
      </c>
      <c r="H45" s="139">
        <v>1010</v>
      </c>
      <c r="I45" s="138"/>
      <c r="J45" s="137">
        <v>1010</v>
      </c>
      <c r="K45" s="136"/>
    </row>
    <row r="46" spans="1:11" ht="14.25">
      <c r="A46" s="240"/>
      <c r="B46" s="60" t="s">
        <v>8</v>
      </c>
      <c r="C46" s="235">
        <f>SUM(H39:H45)</f>
        <v>15731.94</v>
      </c>
      <c r="D46" s="236"/>
      <c r="E46" s="236"/>
      <c r="F46" s="236"/>
      <c r="G46" s="236"/>
      <c r="H46" s="237"/>
      <c r="I46" s="71">
        <f>SUM(I39:I44)</f>
        <v>13351</v>
      </c>
      <c r="J46" s="14">
        <f>SUM(J39:J45)</f>
        <v>15732</v>
      </c>
      <c r="K46" s="15">
        <v>15731.94</v>
      </c>
    </row>
    <row r="47" spans="1:11" ht="39" customHeight="1">
      <c r="A47" s="240">
        <v>7</v>
      </c>
      <c r="B47" s="241" t="s">
        <v>14</v>
      </c>
      <c r="C47" s="171" t="s">
        <v>51</v>
      </c>
      <c r="D47" s="172"/>
      <c r="E47" s="244">
        <v>700</v>
      </c>
      <c r="F47" s="244">
        <v>70005</v>
      </c>
      <c r="G47" s="244">
        <v>6050</v>
      </c>
      <c r="H47" s="188">
        <v>17510.669999999998</v>
      </c>
      <c r="I47" s="188">
        <v>17510.669999999998</v>
      </c>
      <c r="J47" s="183">
        <v>17511</v>
      </c>
      <c r="K47" s="167"/>
    </row>
    <row r="48" spans="1:11" ht="25.15" customHeight="1">
      <c r="A48" s="240"/>
      <c r="B48" s="221"/>
      <c r="C48" s="173"/>
      <c r="D48" s="174"/>
      <c r="E48" s="245"/>
      <c r="F48" s="245"/>
      <c r="G48" s="245"/>
      <c r="H48" s="189"/>
      <c r="I48" s="189"/>
      <c r="J48" s="185"/>
      <c r="K48" s="168"/>
    </row>
    <row r="49" spans="1:11" ht="14.25">
      <c r="A49" s="240"/>
      <c r="B49" s="60" t="s">
        <v>8</v>
      </c>
      <c r="C49" s="190">
        <f>SUM(H47:H48)</f>
        <v>17510.669999999998</v>
      </c>
      <c r="D49" s="242"/>
      <c r="E49" s="242"/>
      <c r="F49" s="242"/>
      <c r="G49" s="242"/>
      <c r="H49" s="243"/>
      <c r="I49" s="15">
        <f>SUM(I47:I48)</f>
        <v>17510.669999999998</v>
      </c>
      <c r="J49" s="14">
        <f>SUM(J47:J48)</f>
        <v>17511</v>
      </c>
      <c r="K49" s="17">
        <v>17510.669999999998</v>
      </c>
    </row>
    <row r="50" spans="1:11" ht="14.25" customHeight="1">
      <c r="A50" s="240">
        <v>8</v>
      </c>
      <c r="B50" s="241" t="s">
        <v>15</v>
      </c>
      <c r="C50" s="171" t="s">
        <v>52</v>
      </c>
      <c r="D50" s="172"/>
      <c r="E50" s="186">
        <v>926</v>
      </c>
      <c r="F50" s="186">
        <v>92695</v>
      </c>
      <c r="G50" s="186">
        <v>6050</v>
      </c>
      <c r="H50" s="188">
        <v>24467.51</v>
      </c>
      <c r="I50" s="188">
        <v>24467.51</v>
      </c>
      <c r="J50" s="183">
        <v>24468</v>
      </c>
      <c r="K50" s="167"/>
    </row>
    <row r="51" spans="1:11" ht="14.25" customHeight="1">
      <c r="A51" s="240"/>
      <c r="B51" s="221"/>
      <c r="C51" s="197"/>
      <c r="D51" s="198"/>
      <c r="E51" s="238"/>
      <c r="F51" s="238"/>
      <c r="G51" s="238"/>
      <c r="H51" s="239"/>
      <c r="I51" s="239"/>
      <c r="J51" s="184"/>
      <c r="K51" s="168"/>
    </row>
    <row r="52" spans="1:11" ht="14.25" customHeight="1">
      <c r="A52" s="240"/>
      <c r="B52" s="221"/>
      <c r="C52" s="197"/>
      <c r="D52" s="198"/>
      <c r="E52" s="238"/>
      <c r="F52" s="238"/>
      <c r="G52" s="238"/>
      <c r="H52" s="239"/>
      <c r="I52" s="239"/>
      <c r="J52" s="184"/>
      <c r="K52" s="168"/>
    </row>
    <row r="53" spans="1:11" ht="11.25" customHeight="1">
      <c r="A53" s="240"/>
      <c r="B53" s="221"/>
      <c r="C53" s="197"/>
      <c r="D53" s="198"/>
      <c r="E53" s="238"/>
      <c r="F53" s="238"/>
      <c r="G53" s="238"/>
      <c r="H53" s="239"/>
      <c r="I53" s="239"/>
      <c r="J53" s="184"/>
      <c r="K53" s="168"/>
    </row>
    <row r="54" spans="1:11" ht="19.5" hidden="1" customHeight="1">
      <c r="A54" s="240"/>
      <c r="B54" s="221"/>
      <c r="C54" s="173"/>
      <c r="D54" s="174"/>
      <c r="E54" s="187"/>
      <c r="F54" s="187"/>
      <c r="G54" s="187"/>
      <c r="H54" s="189"/>
      <c r="I54" s="189"/>
      <c r="J54" s="185"/>
      <c r="K54" s="168"/>
    </row>
    <row r="55" spans="1:11" ht="14.25">
      <c r="A55" s="240"/>
      <c r="B55" s="60" t="s">
        <v>8</v>
      </c>
      <c r="C55" s="249">
        <f>SUM(H50:H54)</f>
        <v>24467.51</v>
      </c>
      <c r="D55" s="250"/>
      <c r="E55" s="191"/>
      <c r="F55" s="191"/>
      <c r="G55" s="191"/>
      <c r="H55" s="192"/>
      <c r="I55" s="15">
        <f>SUM(I50:I54)</f>
        <v>24467.51</v>
      </c>
      <c r="J55" s="14">
        <f>SUM(J50:J54)</f>
        <v>24468</v>
      </c>
      <c r="K55" s="15">
        <v>24467.51</v>
      </c>
    </row>
    <row r="56" spans="1:11" ht="39.75" customHeight="1">
      <c r="A56" s="240">
        <v>9</v>
      </c>
      <c r="B56" s="241" t="s">
        <v>16</v>
      </c>
      <c r="C56" s="162" t="s">
        <v>100</v>
      </c>
      <c r="D56" s="195"/>
      <c r="E56" s="186">
        <v>926</v>
      </c>
      <c r="F56" s="186">
        <v>92695</v>
      </c>
      <c r="G56" s="186">
        <v>6050</v>
      </c>
      <c r="H56" s="246">
        <v>19065</v>
      </c>
      <c r="I56" s="246">
        <v>19065</v>
      </c>
      <c r="J56" s="183">
        <v>19065</v>
      </c>
      <c r="K56" s="167"/>
    </row>
    <row r="57" spans="1:11" ht="20.25" customHeight="1">
      <c r="A57" s="240"/>
      <c r="B57" s="221"/>
      <c r="C57" s="251"/>
      <c r="D57" s="252"/>
      <c r="E57" s="238"/>
      <c r="F57" s="238"/>
      <c r="G57" s="238"/>
      <c r="H57" s="247"/>
      <c r="I57" s="247"/>
      <c r="J57" s="184"/>
      <c r="K57" s="168"/>
    </row>
    <row r="58" spans="1:11" ht="3.75" customHeight="1">
      <c r="A58" s="240"/>
      <c r="B58" s="221"/>
      <c r="C58" s="164"/>
      <c r="D58" s="196"/>
      <c r="E58" s="187"/>
      <c r="F58" s="187"/>
      <c r="G58" s="187"/>
      <c r="H58" s="248"/>
      <c r="I58" s="248"/>
      <c r="J58" s="185"/>
      <c r="K58" s="168"/>
    </row>
    <row r="59" spans="1:11" ht="35.25" customHeight="1">
      <c r="A59" s="240"/>
      <c r="B59" s="221"/>
      <c r="C59" s="162" t="s">
        <v>53</v>
      </c>
      <c r="D59" s="195"/>
      <c r="E59" s="186">
        <v>750</v>
      </c>
      <c r="F59" s="186">
        <v>75075</v>
      </c>
      <c r="G59" s="186">
        <v>4300</v>
      </c>
      <c r="H59" s="246">
        <v>65</v>
      </c>
      <c r="I59" s="108"/>
      <c r="J59" s="183">
        <v>65</v>
      </c>
      <c r="K59" s="168"/>
    </row>
    <row r="60" spans="1:11" ht="34.5" customHeight="1">
      <c r="A60" s="240"/>
      <c r="B60" s="222"/>
      <c r="C60" s="164"/>
      <c r="D60" s="196"/>
      <c r="E60" s="187"/>
      <c r="F60" s="187"/>
      <c r="G60" s="187"/>
      <c r="H60" s="248"/>
      <c r="I60" s="109"/>
      <c r="J60" s="185"/>
      <c r="K60" s="32"/>
    </row>
    <row r="61" spans="1:11" ht="17.25" customHeight="1">
      <c r="A61" s="240"/>
      <c r="B61" s="60" t="s">
        <v>8</v>
      </c>
      <c r="C61" s="253">
        <f>SUM(H56:H60)</f>
        <v>19130</v>
      </c>
      <c r="D61" s="254"/>
      <c r="E61" s="255"/>
      <c r="F61" s="255"/>
      <c r="G61" s="255"/>
      <c r="H61" s="256"/>
      <c r="I61" s="71">
        <f>SUM(I56:I60)</f>
        <v>19065</v>
      </c>
      <c r="J61" s="14">
        <f>SUM(J56:J60)</f>
        <v>19130</v>
      </c>
      <c r="K61" s="15">
        <v>19131.3</v>
      </c>
    </row>
    <row r="62" spans="1:11" ht="1.5" hidden="1" customHeight="1">
      <c r="A62" s="240">
        <v>10</v>
      </c>
      <c r="B62" s="232" t="s">
        <v>17</v>
      </c>
      <c r="C62" s="262" t="s">
        <v>104</v>
      </c>
      <c r="D62" s="263"/>
      <c r="E62" s="166">
        <v>926</v>
      </c>
      <c r="F62" s="166">
        <v>92695</v>
      </c>
      <c r="G62" s="166">
        <v>6050</v>
      </c>
      <c r="H62" s="257">
        <v>22253.97</v>
      </c>
      <c r="I62" s="258">
        <v>22253.97</v>
      </c>
      <c r="J62" s="259">
        <v>22254</v>
      </c>
      <c r="K62" s="260"/>
    </row>
    <row r="63" spans="1:11" ht="111.75" customHeight="1">
      <c r="A63" s="240"/>
      <c r="B63" s="232"/>
      <c r="C63" s="263"/>
      <c r="D63" s="263"/>
      <c r="E63" s="166"/>
      <c r="F63" s="166"/>
      <c r="G63" s="166"/>
      <c r="H63" s="257"/>
      <c r="I63" s="258"/>
      <c r="J63" s="259"/>
      <c r="K63" s="260"/>
    </row>
    <row r="64" spans="1:11" s="79" customFormat="1" ht="18" customHeight="1">
      <c r="A64" s="240"/>
      <c r="B64" s="60" t="s">
        <v>8</v>
      </c>
      <c r="C64" s="261">
        <f>SUM(H62)</f>
        <v>22253.97</v>
      </c>
      <c r="D64" s="261"/>
      <c r="E64" s="261"/>
      <c r="F64" s="261"/>
      <c r="G64" s="261"/>
      <c r="H64" s="261"/>
      <c r="I64" s="15">
        <f>SUM(I62)</f>
        <v>22253.97</v>
      </c>
      <c r="J64" s="14">
        <f>SUM(J62)</f>
        <v>22254</v>
      </c>
      <c r="K64" s="47">
        <v>22253.97</v>
      </c>
    </row>
    <row r="65" spans="1:11" ht="53.25" customHeight="1">
      <c r="A65" s="240">
        <v>11</v>
      </c>
      <c r="B65" s="241" t="s">
        <v>18</v>
      </c>
      <c r="C65" s="264" t="s">
        <v>85</v>
      </c>
      <c r="D65" s="265"/>
      <c r="E65" s="65">
        <v>926</v>
      </c>
      <c r="F65" s="65">
        <v>92695</v>
      </c>
      <c r="G65" s="65">
        <v>6050</v>
      </c>
      <c r="H65" s="76">
        <v>10200</v>
      </c>
      <c r="I65" s="76">
        <v>10200</v>
      </c>
      <c r="J65" s="129">
        <v>10200</v>
      </c>
      <c r="K65" s="167"/>
    </row>
    <row r="66" spans="1:11" ht="28.5" customHeight="1">
      <c r="A66" s="240"/>
      <c r="B66" s="221"/>
      <c r="C66" s="266"/>
      <c r="D66" s="267"/>
      <c r="E66" s="155">
        <v>926</v>
      </c>
      <c r="F66" s="155">
        <v>92695</v>
      </c>
      <c r="G66" s="155">
        <v>4210</v>
      </c>
      <c r="H66" s="157">
        <v>1600</v>
      </c>
      <c r="I66" s="156"/>
      <c r="J66" s="158">
        <v>1600</v>
      </c>
      <c r="K66" s="168"/>
    </row>
    <row r="67" spans="1:11" ht="72" customHeight="1">
      <c r="A67" s="240"/>
      <c r="B67" s="221"/>
      <c r="C67" s="218" t="s">
        <v>83</v>
      </c>
      <c r="D67" s="218"/>
      <c r="E67" s="65">
        <v>926</v>
      </c>
      <c r="F67" s="65">
        <v>92695</v>
      </c>
      <c r="G67" s="65">
        <v>6050</v>
      </c>
      <c r="H67" s="76">
        <v>11944.13</v>
      </c>
      <c r="I67" s="67">
        <v>11944.13</v>
      </c>
      <c r="J67" s="129">
        <v>11945</v>
      </c>
      <c r="K67" s="168"/>
    </row>
    <row r="68" spans="1:11" ht="39.75" customHeight="1">
      <c r="A68" s="240"/>
      <c r="B68" s="221"/>
      <c r="C68" s="171" t="s">
        <v>45</v>
      </c>
      <c r="D68" s="172"/>
      <c r="E68" s="186">
        <v>750</v>
      </c>
      <c r="F68" s="186">
        <v>75075</v>
      </c>
      <c r="G68" s="65">
        <v>4210</v>
      </c>
      <c r="H68" s="83">
        <v>223.39</v>
      </c>
      <c r="I68" s="76"/>
      <c r="J68" s="133">
        <v>224</v>
      </c>
      <c r="K68" s="168"/>
    </row>
    <row r="69" spans="1:11" ht="37.5" customHeight="1">
      <c r="A69" s="240"/>
      <c r="B69" s="221"/>
      <c r="C69" s="173"/>
      <c r="D69" s="174"/>
      <c r="E69" s="187"/>
      <c r="F69" s="187"/>
      <c r="G69" s="65">
        <v>4300</v>
      </c>
      <c r="H69" s="83">
        <v>499.99</v>
      </c>
      <c r="I69" s="76"/>
      <c r="J69" s="133">
        <v>500</v>
      </c>
      <c r="K69" s="168"/>
    </row>
    <row r="70" spans="1:11" ht="14.25" customHeight="1">
      <c r="A70" s="240"/>
      <c r="B70" s="60" t="s">
        <v>8</v>
      </c>
      <c r="C70" s="190">
        <f>SUM(H65:H69)</f>
        <v>24467.51</v>
      </c>
      <c r="D70" s="191"/>
      <c r="E70" s="191"/>
      <c r="F70" s="191"/>
      <c r="G70" s="191"/>
      <c r="H70" s="192"/>
      <c r="I70" s="71">
        <f>SUM(I65:I69)</f>
        <v>22144.129999999997</v>
      </c>
      <c r="J70" s="14">
        <f>SUM(J65:J69)</f>
        <v>24469</v>
      </c>
      <c r="K70" s="15">
        <v>24467.51</v>
      </c>
    </row>
    <row r="71" spans="1:11" ht="95.25" customHeight="1">
      <c r="A71" s="240">
        <v>12</v>
      </c>
      <c r="B71" s="61" t="s">
        <v>19</v>
      </c>
      <c r="C71" s="193" t="s">
        <v>54</v>
      </c>
      <c r="D71" s="194"/>
      <c r="E71" s="65">
        <v>700</v>
      </c>
      <c r="F71" s="65">
        <v>70005</v>
      </c>
      <c r="G71" s="65">
        <v>4270</v>
      </c>
      <c r="H71" s="76">
        <v>19407.990000000002</v>
      </c>
      <c r="I71" s="76"/>
      <c r="J71" s="129">
        <v>19408</v>
      </c>
      <c r="K71" s="31"/>
    </row>
    <row r="72" spans="1:11" ht="15" customHeight="1">
      <c r="A72" s="240"/>
      <c r="B72" s="60" t="s">
        <v>8</v>
      </c>
      <c r="C72" s="190">
        <f>SUM(H71)</f>
        <v>19407.990000000002</v>
      </c>
      <c r="D72" s="242"/>
      <c r="E72" s="242"/>
      <c r="F72" s="242"/>
      <c r="G72" s="242"/>
      <c r="H72" s="243"/>
      <c r="I72" s="15">
        <f>SUM(I71)</f>
        <v>0</v>
      </c>
      <c r="J72" s="14">
        <f>SUM(J71)</f>
        <v>19408</v>
      </c>
      <c r="K72" s="15">
        <v>19407.990000000002</v>
      </c>
    </row>
    <row r="73" spans="1:11" ht="32.25" customHeight="1">
      <c r="A73" s="240">
        <v>13</v>
      </c>
      <c r="B73" s="232" t="s">
        <v>20</v>
      </c>
      <c r="C73" s="171" t="s">
        <v>84</v>
      </c>
      <c r="D73" s="172"/>
      <c r="E73" s="166">
        <v>926</v>
      </c>
      <c r="F73" s="166">
        <v>92695</v>
      </c>
      <c r="G73" s="166">
        <v>6050</v>
      </c>
      <c r="H73" s="258">
        <v>25200</v>
      </c>
      <c r="I73" s="258">
        <v>25200</v>
      </c>
      <c r="J73" s="259">
        <v>25200</v>
      </c>
      <c r="K73" s="167"/>
    </row>
    <row r="74" spans="1:11" ht="33.75" customHeight="1">
      <c r="A74" s="240"/>
      <c r="B74" s="232"/>
      <c r="C74" s="197"/>
      <c r="D74" s="198"/>
      <c r="E74" s="166"/>
      <c r="F74" s="166"/>
      <c r="G74" s="166"/>
      <c r="H74" s="258"/>
      <c r="I74" s="258"/>
      <c r="J74" s="259"/>
      <c r="K74" s="168"/>
    </row>
    <row r="75" spans="1:11" ht="31.5" customHeight="1">
      <c r="A75" s="240"/>
      <c r="B75" s="232"/>
      <c r="C75" s="173"/>
      <c r="D75" s="174"/>
      <c r="E75" s="161">
        <v>926</v>
      </c>
      <c r="F75" s="161">
        <v>92695</v>
      </c>
      <c r="G75" s="161">
        <v>4210</v>
      </c>
      <c r="H75" s="159">
        <v>1500</v>
      </c>
      <c r="I75" s="159"/>
      <c r="J75" s="160">
        <v>1500</v>
      </c>
      <c r="K75" s="168"/>
    </row>
    <row r="76" spans="1:11" ht="63.75" customHeight="1">
      <c r="A76" s="240"/>
      <c r="B76" s="232"/>
      <c r="C76" s="193" t="s">
        <v>86</v>
      </c>
      <c r="D76" s="194"/>
      <c r="E76" s="65">
        <v>926</v>
      </c>
      <c r="F76" s="65">
        <v>92605</v>
      </c>
      <c r="G76" s="65">
        <v>4210</v>
      </c>
      <c r="H76" s="83">
        <v>5000</v>
      </c>
      <c r="I76" s="76"/>
      <c r="J76" s="133">
        <v>5000</v>
      </c>
      <c r="K76" s="168"/>
    </row>
    <row r="77" spans="1:11" ht="42" customHeight="1">
      <c r="A77" s="240"/>
      <c r="B77" s="232"/>
      <c r="C77" s="214" t="s">
        <v>111</v>
      </c>
      <c r="D77" s="215"/>
      <c r="E77" s="145">
        <v>921</v>
      </c>
      <c r="F77" s="145">
        <v>92195</v>
      </c>
      <c r="G77" s="144">
        <v>4210</v>
      </c>
      <c r="H77" s="83">
        <v>3000</v>
      </c>
      <c r="I77" s="146"/>
      <c r="J77" s="133">
        <v>3000</v>
      </c>
      <c r="K77" s="168"/>
    </row>
    <row r="78" spans="1:11" ht="36" customHeight="1">
      <c r="A78" s="240"/>
      <c r="B78" s="232"/>
      <c r="C78" s="162" t="s">
        <v>43</v>
      </c>
      <c r="D78" s="195"/>
      <c r="E78" s="94">
        <v>750</v>
      </c>
      <c r="F78" s="94">
        <v>75075</v>
      </c>
      <c r="G78" s="65">
        <v>4210</v>
      </c>
      <c r="H78" s="83">
        <v>1507.17</v>
      </c>
      <c r="I78" s="76"/>
      <c r="J78" s="133">
        <v>1508</v>
      </c>
      <c r="K78" s="168"/>
    </row>
    <row r="79" spans="1:11" ht="15" customHeight="1">
      <c r="A79" s="240"/>
      <c r="B79" s="60" t="s">
        <v>8</v>
      </c>
      <c r="C79" s="190">
        <f>SUM(H73:H78)</f>
        <v>36207.17</v>
      </c>
      <c r="D79" s="242"/>
      <c r="E79" s="242"/>
      <c r="F79" s="242"/>
      <c r="G79" s="242"/>
      <c r="H79" s="243"/>
      <c r="I79" s="71">
        <f>SUM(I73:I78)</f>
        <v>25200</v>
      </c>
      <c r="J79" s="14">
        <f>SUM(J73:J78)</f>
        <v>36208</v>
      </c>
      <c r="K79" s="15">
        <v>36207.17</v>
      </c>
    </row>
    <row r="80" spans="1:11" ht="33.75" customHeight="1">
      <c r="A80" s="240">
        <v>14</v>
      </c>
      <c r="B80" s="232" t="s">
        <v>21</v>
      </c>
      <c r="C80" s="269" t="s">
        <v>55</v>
      </c>
      <c r="D80" s="270"/>
      <c r="E80" s="275">
        <v>926</v>
      </c>
      <c r="F80" s="275">
        <v>92695</v>
      </c>
      <c r="G80" s="275">
        <v>6050</v>
      </c>
      <c r="H80" s="278">
        <v>30111.51</v>
      </c>
      <c r="I80" s="278">
        <v>30111.51</v>
      </c>
      <c r="J80" s="285">
        <v>30112</v>
      </c>
      <c r="K80" s="288"/>
    </row>
    <row r="81" spans="1:11" ht="9.75" customHeight="1">
      <c r="A81" s="240"/>
      <c r="B81" s="232"/>
      <c r="C81" s="271"/>
      <c r="D81" s="272"/>
      <c r="E81" s="276"/>
      <c r="F81" s="276"/>
      <c r="G81" s="276"/>
      <c r="H81" s="279"/>
      <c r="I81" s="279"/>
      <c r="J81" s="286"/>
      <c r="K81" s="289"/>
    </row>
    <row r="82" spans="1:11" ht="23.25" hidden="1" customHeight="1">
      <c r="A82" s="240"/>
      <c r="B82" s="232"/>
      <c r="C82" s="271"/>
      <c r="D82" s="272"/>
      <c r="E82" s="276"/>
      <c r="F82" s="276"/>
      <c r="G82" s="276"/>
      <c r="H82" s="279"/>
      <c r="I82" s="279"/>
      <c r="J82" s="286"/>
      <c r="K82" s="289"/>
    </row>
    <row r="83" spans="1:11" ht="23.25" hidden="1" customHeight="1">
      <c r="A83" s="240"/>
      <c r="B83" s="232"/>
      <c r="C83" s="271"/>
      <c r="D83" s="272"/>
      <c r="E83" s="276"/>
      <c r="F83" s="276"/>
      <c r="G83" s="276"/>
      <c r="H83" s="279"/>
      <c r="I83" s="279"/>
      <c r="J83" s="286"/>
      <c r="K83" s="289"/>
    </row>
    <row r="84" spans="1:11" ht="33.75" hidden="1" customHeight="1">
      <c r="A84" s="240"/>
      <c r="B84" s="232"/>
      <c r="C84" s="271"/>
      <c r="D84" s="272"/>
      <c r="E84" s="276"/>
      <c r="F84" s="276"/>
      <c r="G84" s="276"/>
      <c r="H84" s="279"/>
      <c r="I84" s="279"/>
      <c r="J84" s="286"/>
      <c r="K84" s="289"/>
    </row>
    <row r="85" spans="1:11" ht="33.75" hidden="1" customHeight="1">
      <c r="A85" s="240"/>
      <c r="B85" s="232"/>
      <c r="C85" s="271"/>
      <c r="D85" s="272"/>
      <c r="E85" s="276"/>
      <c r="F85" s="276"/>
      <c r="G85" s="276"/>
      <c r="H85" s="279"/>
      <c r="I85" s="279"/>
      <c r="J85" s="286"/>
      <c r="K85" s="289"/>
    </row>
    <row r="86" spans="1:11" ht="33.75" customHeight="1">
      <c r="A86" s="240"/>
      <c r="B86" s="268"/>
      <c r="C86" s="271"/>
      <c r="D86" s="272"/>
      <c r="E86" s="276"/>
      <c r="F86" s="276"/>
      <c r="G86" s="276"/>
      <c r="H86" s="279"/>
      <c r="I86" s="279"/>
      <c r="J86" s="286"/>
      <c r="K86" s="289"/>
    </row>
    <row r="87" spans="1:11" ht="47.25" customHeight="1">
      <c r="A87" s="240"/>
      <c r="B87" s="232"/>
      <c r="C87" s="273"/>
      <c r="D87" s="274"/>
      <c r="E87" s="277"/>
      <c r="F87" s="277"/>
      <c r="G87" s="277"/>
      <c r="H87" s="280"/>
      <c r="I87" s="279"/>
      <c r="J87" s="287"/>
      <c r="K87" s="289"/>
    </row>
    <row r="88" spans="1:11" s="8" customFormat="1" ht="12.75" customHeight="1">
      <c r="A88" s="240"/>
      <c r="B88" s="232"/>
      <c r="C88" s="269" t="s">
        <v>76</v>
      </c>
      <c r="D88" s="270"/>
      <c r="E88" s="275">
        <v>750</v>
      </c>
      <c r="F88" s="275">
        <v>75075</v>
      </c>
      <c r="G88" s="275">
        <v>4210</v>
      </c>
      <c r="H88" s="290">
        <v>650</v>
      </c>
      <c r="I88" s="292"/>
      <c r="J88" s="293">
        <v>650</v>
      </c>
      <c r="K88" s="289"/>
    </row>
    <row r="89" spans="1:11" s="8" customFormat="1" ht="24" customHeight="1">
      <c r="A89" s="240"/>
      <c r="B89" s="232"/>
      <c r="C89" s="271"/>
      <c r="D89" s="272"/>
      <c r="E89" s="276"/>
      <c r="F89" s="276"/>
      <c r="G89" s="277"/>
      <c r="H89" s="291"/>
      <c r="I89" s="292"/>
      <c r="J89" s="294"/>
      <c r="K89" s="289"/>
    </row>
    <row r="90" spans="1:11" ht="45.75" customHeight="1">
      <c r="A90" s="240"/>
      <c r="B90" s="232"/>
      <c r="C90" s="273"/>
      <c r="D90" s="274"/>
      <c r="E90" s="277"/>
      <c r="F90" s="277"/>
      <c r="G90" s="25">
        <v>4300</v>
      </c>
      <c r="H90" s="85">
        <v>900</v>
      </c>
      <c r="I90" s="26"/>
      <c r="J90" s="132">
        <v>900</v>
      </c>
      <c r="K90" s="289"/>
    </row>
    <row r="91" spans="1:11">
      <c r="A91" s="240"/>
      <c r="B91" s="60" t="s">
        <v>8</v>
      </c>
      <c r="C91" s="282">
        <f>SUM(H80:H90)</f>
        <v>31661.51</v>
      </c>
      <c r="D91" s="283"/>
      <c r="E91" s="283"/>
      <c r="F91" s="283"/>
      <c r="G91" s="283"/>
      <c r="H91" s="284"/>
      <c r="I91" s="71">
        <f>SUM(I80:I90)</f>
        <v>30111.51</v>
      </c>
      <c r="J91" s="14">
        <f>SUM(J80:J90)</f>
        <v>31662</v>
      </c>
      <c r="K91" s="17">
        <v>31661.51</v>
      </c>
    </row>
    <row r="92" spans="1:11" ht="44.25" customHeight="1">
      <c r="A92" s="281">
        <v>15</v>
      </c>
      <c r="B92" s="241" t="s">
        <v>22</v>
      </c>
      <c r="C92" s="305" t="s">
        <v>56</v>
      </c>
      <c r="D92" s="306"/>
      <c r="E92" s="53">
        <v>900</v>
      </c>
      <c r="F92" s="53">
        <v>90015</v>
      </c>
      <c r="G92" s="53">
        <v>6050</v>
      </c>
      <c r="H92" s="76">
        <v>8000</v>
      </c>
      <c r="I92" s="76">
        <v>8000</v>
      </c>
      <c r="J92" s="129">
        <v>8000</v>
      </c>
      <c r="K92" s="38"/>
    </row>
    <row r="93" spans="1:11" ht="38.25" customHeight="1">
      <c r="A93" s="219"/>
      <c r="B93" s="221"/>
      <c r="C93" s="307" t="s">
        <v>98</v>
      </c>
      <c r="D93" s="308"/>
      <c r="E93" s="53">
        <v>600</v>
      </c>
      <c r="F93" s="53">
        <v>60016</v>
      </c>
      <c r="G93" s="78">
        <v>4210</v>
      </c>
      <c r="H93" s="76">
        <v>6735.96</v>
      </c>
      <c r="I93" s="67"/>
      <c r="J93" s="129">
        <v>6736</v>
      </c>
      <c r="K93" s="38"/>
    </row>
    <row r="94" spans="1:11" ht="43.5" customHeight="1">
      <c r="A94" s="219"/>
      <c r="B94" s="221"/>
      <c r="C94" s="309" t="s">
        <v>71</v>
      </c>
      <c r="D94" s="310"/>
      <c r="E94" s="53">
        <v>921</v>
      </c>
      <c r="F94" s="53">
        <v>92195</v>
      </c>
      <c r="G94" s="53">
        <v>4210</v>
      </c>
      <c r="H94" s="83">
        <v>2500</v>
      </c>
      <c r="I94" s="76"/>
      <c r="J94" s="133">
        <v>2500</v>
      </c>
      <c r="K94" s="38"/>
    </row>
    <row r="95" spans="1:11" ht="30" customHeight="1">
      <c r="A95" s="219"/>
      <c r="B95" s="221"/>
      <c r="C95" s="162" t="s">
        <v>57</v>
      </c>
      <c r="D95" s="195"/>
      <c r="E95" s="311">
        <v>750</v>
      </c>
      <c r="F95" s="311">
        <v>75075</v>
      </c>
      <c r="G95" s="53">
        <v>4210</v>
      </c>
      <c r="H95" s="83">
        <v>316.14999999999998</v>
      </c>
      <c r="I95" s="76"/>
      <c r="J95" s="133">
        <v>317</v>
      </c>
      <c r="K95" s="38"/>
    </row>
    <row r="96" spans="1:11" ht="30.75" customHeight="1">
      <c r="A96" s="219"/>
      <c r="B96" s="222"/>
      <c r="C96" s="164"/>
      <c r="D96" s="196"/>
      <c r="E96" s="312"/>
      <c r="F96" s="312"/>
      <c r="G96" s="52">
        <v>4300</v>
      </c>
      <c r="H96" s="83">
        <v>591</v>
      </c>
      <c r="I96" s="76"/>
      <c r="J96" s="133">
        <v>591</v>
      </c>
      <c r="K96" s="31"/>
    </row>
    <row r="97" spans="1:11" ht="14.25">
      <c r="A97" s="220"/>
      <c r="B97" s="60" t="s">
        <v>8</v>
      </c>
      <c r="C97" s="235">
        <f>SUM(H92:H96)</f>
        <v>18143.11</v>
      </c>
      <c r="D97" s="236"/>
      <c r="E97" s="236"/>
      <c r="F97" s="236"/>
      <c r="G97" s="236"/>
      <c r="H97" s="237"/>
      <c r="I97" s="71">
        <f>SUM(I92:I96)</f>
        <v>8000</v>
      </c>
      <c r="J97" s="14">
        <f>SUM(J92:J96)</f>
        <v>18144</v>
      </c>
      <c r="K97" s="15">
        <v>18143.11</v>
      </c>
    </row>
    <row r="98" spans="1:11" ht="22.5" customHeight="1">
      <c r="A98" s="240">
        <v>16</v>
      </c>
      <c r="B98" s="241" t="s">
        <v>23</v>
      </c>
      <c r="C98" s="171" t="s">
        <v>58</v>
      </c>
      <c r="D98" s="172"/>
      <c r="E98" s="166">
        <v>900</v>
      </c>
      <c r="F98" s="166">
        <v>90015</v>
      </c>
      <c r="G98" s="166">
        <v>6050</v>
      </c>
      <c r="H98" s="258">
        <v>12103.48</v>
      </c>
      <c r="I98" s="258">
        <v>12103.48</v>
      </c>
      <c r="J98" s="259">
        <v>12104</v>
      </c>
      <c r="K98" s="167"/>
    </row>
    <row r="99" spans="1:11" ht="15" customHeight="1">
      <c r="A99" s="240"/>
      <c r="B99" s="221"/>
      <c r="C99" s="197"/>
      <c r="D99" s="198"/>
      <c r="E99" s="166"/>
      <c r="F99" s="166"/>
      <c r="G99" s="166"/>
      <c r="H99" s="258"/>
      <c r="I99" s="258"/>
      <c r="J99" s="259"/>
      <c r="K99" s="168"/>
    </row>
    <row r="100" spans="1:11" ht="33.75" hidden="1" customHeight="1">
      <c r="A100" s="240"/>
      <c r="B100" s="221"/>
      <c r="C100" s="197"/>
      <c r="D100" s="198"/>
      <c r="E100" s="166"/>
      <c r="F100" s="166"/>
      <c r="G100" s="166"/>
      <c r="H100" s="258"/>
      <c r="I100" s="258"/>
      <c r="J100" s="259"/>
      <c r="K100" s="168"/>
    </row>
    <row r="101" spans="1:11" ht="24.75" hidden="1" customHeight="1">
      <c r="A101" s="240"/>
      <c r="B101" s="221"/>
      <c r="C101" s="197"/>
      <c r="D101" s="198"/>
      <c r="E101" s="166"/>
      <c r="F101" s="166"/>
      <c r="G101" s="166"/>
      <c r="H101" s="258"/>
      <c r="I101" s="258"/>
      <c r="J101" s="259"/>
      <c r="K101" s="168"/>
    </row>
    <row r="102" spans="1:11" ht="6" hidden="1" customHeight="1">
      <c r="A102" s="240"/>
      <c r="B102" s="221"/>
      <c r="C102" s="197"/>
      <c r="D102" s="198"/>
      <c r="E102" s="166"/>
      <c r="F102" s="166"/>
      <c r="G102" s="166"/>
      <c r="H102" s="258"/>
      <c r="I102" s="258"/>
      <c r="J102" s="259"/>
      <c r="K102" s="168"/>
    </row>
    <row r="103" spans="1:11" ht="28.5" hidden="1" customHeight="1">
      <c r="A103" s="240"/>
      <c r="B103" s="221"/>
      <c r="C103" s="197"/>
      <c r="D103" s="198"/>
      <c r="E103" s="166"/>
      <c r="F103" s="166"/>
      <c r="G103" s="166"/>
      <c r="H103" s="258"/>
      <c r="I103" s="258"/>
      <c r="J103" s="259"/>
      <c r="K103" s="168"/>
    </row>
    <row r="104" spans="1:11" ht="26.25" hidden="1" customHeight="1">
      <c r="A104" s="240"/>
      <c r="B104" s="221"/>
      <c r="C104" s="197"/>
      <c r="D104" s="198"/>
      <c r="E104" s="166"/>
      <c r="F104" s="166"/>
      <c r="G104" s="166"/>
      <c r="H104" s="258"/>
      <c r="I104" s="258"/>
      <c r="J104" s="259"/>
      <c r="K104" s="168"/>
    </row>
    <row r="105" spans="1:11" ht="0.75" hidden="1" customHeight="1">
      <c r="A105" s="240"/>
      <c r="B105" s="221"/>
      <c r="C105" s="173"/>
      <c r="D105" s="174"/>
      <c r="E105" s="166"/>
      <c r="F105" s="166"/>
      <c r="G105" s="166"/>
      <c r="H105" s="258"/>
      <c r="I105" s="258"/>
      <c r="J105" s="259"/>
      <c r="K105" s="168"/>
    </row>
    <row r="106" spans="1:11" ht="28.5" customHeight="1">
      <c r="A106" s="240"/>
      <c r="B106" s="221"/>
      <c r="C106" s="214" t="s">
        <v>109</v>
      </c>
      <c r="D106" s="215"/>
      <c r="E106" s="149">
        <v>926</v>
      </c>
      <c r="F106" s="149">
        <v>92695</v>
      </c>
      <c r="G106" s="149">
        <v>6050</v>
      </c>
      <c r="H106" s="150">
        <v>20924</v>
      </c>
      <c r="I106" s="141">
        <v>20924</v>
      </c>
      <c r="J106" s="151">
        <v>20924</v>
      </c>
      <c r="K106" s="168"/>
    </row>
    <row r="107" spans="1:11" ht="28.5" customHeight="1">
      <c r="A107" s="240"/>
      <c r="B107" s="221"/>
      <c r="C107" s="214" t="s">
        <v>110</v>
      </c>
      <c r="D107" s="215"/>
      <c r="E107" s="140">
        <v>926</v>
      </c>
      <c r="F107" s="140">
        <v>92195</v>
      </c>
      <c r="G107" s="140">
        <v>4210</v>
      </c>
      <c r="H107" s="142">
        <v>2000</v>
      </c>
      <c r="I107" s="141"/>
      <c r="J107" s="143">
        <v>2000</v>
      </c>
      <c r="K107" s="168"/>
    </row>
    <row r="108" spans="1:11" ht="21" customHeight="1">
      <c r="A108" s="240"/>
      <c r="B108" s="221"/>
      <c r="C108" s="162" t="s">
        <v>75</v>
      </c>
      <c r="D108" s="195"/>
      <c r="E108" s="65">
        <v>750</v>
      </c>
      <c r="F108" s="65">
        <v>75075</v>
      </c>
      <c r="G108" s="65">
        <v>4210</v>
      </c>
      <c r="H108" s="83">
        <v>155</v>
      </c>
      <c r="I108" s="76"/>
      <c r="J108" s="133">
        <v>155</v>
      </c>
      <c r="K108" s="168"/>
    </row>
    <row r="109" spans="1:11" ht="17.25" customHeight="1">
      <c r="A109" s="240"/>
      <c r="B109" s="221"/>
      <c r="C109" s="164"/>
      <c r="D109" s="196"/>
      <c r="E109" s="110">
        <v>750</v>
      </c>
      <c r="F109" s="110">
        <v>75075</v>
      </c>
      <c r="G109" s="113">
        <v>4300</v>
      </c>
      <c r="H109" s="83">
        <v>3345</v>
      </c>
      <c r="I109" s="111"/>
      <c r="J109" s="133">
        <v>3345</v>
      </c>
      <c r="K109" s="168"/>
    </row>
    <row r="110" spans="1:11" ht="19.5" customHeight="1">
      <c r="A110" s="240"/>
      <c r="B110" s="221"/>
      <c r="C110" s="296" t="s">
        <v>59</v>
      </c>
      <c r="D110" s="297"/>
      <c r="E110" s="186">
        <v>750</v>
      </c>
      <c r="F110" s="313">
        <v>75075</v>
      </c>
      <c r="G110" s="113">
        <v>4210</v>
      </c>
      <c r="H110" s="112">
        <v>740</v>
      </c>
      <c r="I110" s="315"/>
      <c r="J110" s="129">
        <v>740</v>
      </c>
      <c r="K110" s="168"/>
    </row>
    <row r="111" spans="1:11" ht="13.5" customHeight="1">
      <c r="A111" s="240"/>
      <c r="B111" s="222"/>
      <c r="C111" s="300"/>
      <c r="D111" s="301"/>
      <c r="E111" s="187"/>
      <c r="F111" s="314"/>
      <c r="G111" s="18">
        <v>4300</v>
      </c>
      <c r="H111" s="112">
        <v>260</v>
      </c>
      <c r="I111" s="316"/>
      <c r="J111" s="129">
        <v>260</v>
      </c>
      <c r="K111" s="32"/>
    </row>
    <row r="112" spans="1:11" ht="14.25">
      <c r="A112" s="240"/>
      <c r="B112" s="60" t="s">
        <v>8</v>
      </c>
      <c r="C112" s="235">
        <f>SUM(H98:H111)</f>
        <v>39527.479999999996</v>
      </c>
      <c r="D112" s="236"/>
      <c r="E112" s="236"/>
      <c r="F112" s="236"/>
      <c r="G112" s="236"/>
      <c r="H112" s="237"/>
      <c r="I112" s="71">
        <f>SUM(I98:I110)</f>
        <v>33027.479999999996</v>
      </c>
      <c r="J112" s="14">
        <f>SUM(J98:J111)</f>
        <v>39528</v>
      </c>
      <c r="K112" s="15">
        <v>39527.480000000003</v>
      </c>
    </row>
    <row r="113" spans="1:11" ht="60" customHeight="1">
      <c r="A113" s="240">
        <v>17</v>
      </c>
      <c r="B113" s="241" t="s">
        <v>24</v>
      </c>
      <c r="C113" s="193" t="s">
        <v>60</v>
      </c>
      <c r="D113" s="194"/>
      <c r="E113" s="65">
        <v>600</v>
      </c>
      <c r="F113" s="65">
        <v>60016</v>
      </c>
      <c r="G113" s="63">
        <v>6050</v>
      </c>
      <c r="H113" s="69">
        <v>15396</v>
      </c>
      <c r="I113" s="67">
        <v>15396</v>
      </c>
      <c r="J113" s="124">
        <v>15396</v>
      </c>
      <c r="K113" s="167"/>
    </row>
    <row r="114" spans="1:11" ht="24.75" customHeight="1">
      <c r="A114" s="240"/>
      <c r="B114" s="221"/>
      <c r="C114" s="296" t="s">
        <v>61</v>
      </c>
      <c r="D114" s="297"/>
      <c r="E114" s="186">
        <v>750</v>
      </c>
      <c r="F114" s="302">
        <v>75075</v>
      </c>
      <c r="G114" s="65">
        <v>4210</v>
      </c>
      <c r="H114" s="86">
        <v>360</v>
      </c>
      <c r="I114" s="76"/>
      <c r="J114" s="133">
        <v>360</v>
      </c>
      <c r="K114" s="295"/>
    </row>
    <row r="115" spans="1:11" ht="19.5" hidden="1" customHeight="1">
      <c r="A115" s="240"/>
      <c r="B115" s="221"/>
      <c r="C115" s="298"/>
      <c r="D115" s="299"/>
      <c r="E115" s="238"/>
      <c r="F115" s="303"/>
      <c r="G115" s="65"/>
      <c r="H115" s="86"/>
      <c r="I115" s="76"/>
      <c r="J115" s="133"/>
      <c r="K115" s="295"/>
    </row>
    <row r="116" spans="1:11" ht="24" customHeight="1">
      <c r="A116" s="240"/>
      <c r="B116" s="222"/>
      <c r="C116" s="300"/>
      <c r="D116" s="301"/>
      <c r="E116" s="187"/>
      <c r="F116" s="304"/>
      <c r="G116" s="65">
        <v>4300</v>
      </c>
      <c r="H116" s="86">
        <v>450</v>
      </c>
      <c r="I116" s="76"/>
      <c r="J116" s="133">
        <v>450</v>
      </c>
      <c r="K116" s="40"/>
    </row>
    <row r="117" spans="1:11" ht="14.25" customHeight="1">
      <c r="A117" s="240"/>
      <c r="B117" s="60" t="s">
        <v>8</v>
      </c>
      <c r="C117" s="210">
        <f>SUM(H113:H116)</f>
        <v>16206</v>
      </c>
      <c r="D117" s="210"/>
      <c r="E117" s="210"/>
      <c r="F117" s="210"/>
      <c r="G117" s="318"/>
      <c r="H117" s="318"/>
      <c r="I117" s="71">
        <f>SUM(I113:I116)</f>
        <v>15396</v>
      </c>
      <c r="J117" s="28">
        <f>SUM(J113:J116)</f>
        <v>16206</v>
      </c>
      <c r="K117" s="15">
        <v>16206.27</v>
      </c>
    </row>
    <row r="118" spans="1:11" ht="51" customHeight="1">
      <c r="A118" s="33">
        <v>18</v>
      </c>
      <c r="B118" s="241" t="s">
        <v>25</v>
      </c>
      <c r="C118" s="214" t="s">
        <v>100</v>
      </c>
      <c r="D118" s="215"/>
      <c r="E118" s="105">
        <v>926</v>
      </c>
      <c r="F118" s="105">
        <v>92695</v>
      </c>
      <c r="G118" s="105">
        <v>6050</v>
      </c>
      <c r="H118" s="107">
        <v>12912</v>
      </c>
      <c r="I118" s="107">
        <v>12912</v>
      </c>
      <c r="J118" s="20">
        <v>12912</v>
      </c>
      <c r="K118" s="31"/>
    </row>
    <row r="119" spans="1:11" ht="36.75" customHeight="1">
      <c r="A119" s="34"/>
      <c r="B119" s="221"/>
      <c r="C119" s="214" t="s">
        <v>62</v>
      </c>
      <c r="D119" s="215"/>
      <c r="E119" s="105">
        <v>600</v>
      </c>
      <c r="F119" s="105">
        <v>60016</v>
      </c>
      <c r="G119" s="105">
        <v>6050</v>
      </c>
      <c r="H119" s="19">
        <v>7000</v>
      </c>
      <c r="I119" s="106">
        <v>7000</v>
      </c>
      <c r="J119" s="20">
        <v>7000</v>
      </c>
      <c r="K119" s="32"/>
    </row>
    <row r="120" spans="1:11" ht="29.25" customHeight="1">
      <c r="A120" s="34"/>
      <c r="B120" s="221"/>
      <c r="C120" s="162" t="s">
        <v>63</v>
      </c>
      <c r="D120" s="195"/>
      <c r="E120" s="186">
        <v>750</v>
      </c>
      <c r="F120" s="186">
        <v>75075</v>
      </c>
      <c r="G120" s="105">
        <v>4210</v>
      </c>
      <c r="H120" s="86">
        <v>200.4</v>
      </c>
      <c r="I120" s="19"/>
      <c r="J120" s="134">
        <v>201</v>
      </c>
      <c r="K120" s="32"/>
    </row>
    <row r="121" spans="1:11" ht="27.75" customHeight="1">
      <c r="A121" s="34"/>
      <c r="B121" s="222"/>
      <c r="C121" s="164"/>
      <c r="D121" s="196"/>
      <c r="E121" s="187"/>
      <c r="F121" s="187"/>
      <c r="G121" s="105">
        <v>4300</v>
      </c>
      <c r="H121" s="86">
        <v>600</v>
      </c>
      <c r="I121" s="19"/>
      <c r="J121" s="134">
        <v>600</v>
      </c>
      <c r="K121" s="37"/>
    </row>
    <row r="122" spans="1:11">
      <c r="A122" s="35"/>
      <c r="B122" s="60" t="s">
        <v>8</v>
      </c>
      <c r="D122" s="51"/>
      <c r="E122" s="321">
        <f>SUM(H118:H121)</f>
        <v>20712.400000000001</v>
      </c>
      <c r="F122" s="321"/>
      <c r="G122" s="321"/>
      <c r="H122" s="322"/>
      <c r="I122" s="71">
        <f>SUM(I118:I120)</f>
        <v>19912</v>
      </c>
      <c r="J122" s="14">
        <f>SUM(J118:J121)</f>
        <v>20713</v>
      </c>
      <c r="K122" s="15">
        <v>20712.400000000001</v>
      </c>
    </row>
    <row r="123" spans="1:11" ht="49.5" customHeight="1">
      <c r="A123" s="240">
        <v>19</v>
      </c>
      <c r="B123" s="232" t="s">
        <v>26</v>
      </c>
      <c r="C123" s="269" t="s">
        <v>64</v>
      </c>
      <c r="D123" s="270"/>
      <c r="E123" s="72">
        <v>900</v>
      </c>
      <c r="F123" s="72">
        <v>90015</v>
      </c>
      <c r="G123" s="72">
        <v>6050</v>
      </c>
      <c r="H123" s="73">
        <v>12103.2</v>
      </c>
      <c r="I123" s="73">
        <v>12103.2</v>
      </c>
      <c r="J123" s="130">
        <v>12104</v>
      </c>
      <c r="K123" s="167"/>
    </row>
    <row r="124" spans="1:11" ht="14.25" hidden="1" customHeight="1">
      <c r="A124" s="240"/>
      <c r="B124" s="232"/>
      <c r="C124" s="43"/>
      <c r="D124" s="44"/>
      <c r="E124" s="66"/>
      <c r="F124" s="66"/>
      <c r="G124" s="66"/>
      <c r="H124" s="68"/>
      <c r="I124" s="68"/>
      <c r="J124" s="125"/>
      <c r="K124" s="168"/>
    </row>
    <row r="125" spans="1:11" ht="21.75" customHeight="1">
      <c r="A125" s="240"/>
      <c r="B125" s="232"/>
      <c r="C125" s="214" t="s">
        <v>90</v>
      </c>
      <c r="D125" s="215"/>
      <c r="E125" s="95">
        <v>926</v>
      </c>
      <c r="F125" s="95">
        <v>92695</v>
      </c>
      <c r="G125" s="95">
        <v>6050</v>
      </c>
      <c r="H125" s="96">
        <v>4869.8999999999996</v>
      </c>
      <c r="I125" s="96">
        <v>4869.8999999999996</v>
      </c>
      <c r="J125" s="129">
        <v>4870</v>
      </c>
      <c r="K125" s="168"/>
    </row>
    <row r="126" spans="1:11" ht="25.5" customHeight="1">
      <c r="A126" s="240"/>
      <c r="B126" s="232"/>
      <c r="C126" s="317" t="s">
        <v>65</v>
      </c>
      <c r="D126" s="317"/>
      <c r="E126" s="275">
        <v>750</v>
      </c>
      <c r="F126" s="275">
        <v>75075</v>
      </c>
      <c r="G126" s="65">
        <v>4210</v>
      </c>
      <c r="H126" s="83">
        <v>229</v>
      </c>
      <c r="I126" s="76"/>
      <c r="J126" s="133">
        <v>229</v>
      </c>
      <c r="K126" s="168"/>
    </row>
    <row r="127" spans="1:11" ht="41.25" customHeight="1">
      <c r="A127" s="240"/>
      <c r="B127" s="232"/>
      <c r="C127" s="317"/>
      <c r="D127" s="317"/>
      <c r="E127" s="277"/>
      <c r="F127" s="277"/>
      <c r="G127" s="25">
        <v>4300</v>
      </c>
      <c r="H127" s="85">
        <v>664.32</v>
      </c>
      <c r="I127" s="26"/>
      <c r="J127" s="132">
        <v>665</v>
      </c>
      <c r="K127" s="168"/>
    </row>
    <row r="128" spans="1:11">
      <c r="A128" s="240"/>
      <c r="B128" s="60" t="s">
        <v>8</v>
      </c>
      <c r="C128" s="54"/>
      <c r="D128" s="51"/>
      <c r="E128" s="242">
        <f>SUM(H123:H127)</f>
        <v>17866.419999999998</v>
      </c>
      <c r="F128" s="191">
        <f t="shared" ref="F128:H128" si="0">SUM(F123:F127)</f>
        <v>257785</v>
      </c>
      <c r="G128" s="191">
        <f t="shared" si="0"/>
        <v>20610</v>
      </c>
      <c r="H128" s="192">
        <f t="shared" si="0"/>
        <v>17866.419999999998</v>
      </c>
      <c r="I128" s="71">
        <f>SUM(I123:I127)</f>
        <v>16973.099999999999</v>
      </c>
      <c r="J128" s="14">
        <f>SUM(J123:J127)</f>
        <v>17868</v>
      </c>
      <c r="K128" s="15">
        <v>17866.419999999998</v>
      </c>
    </row>
    <row r="129" spans="1:11" ht="26.25" customHeight="1">
      <c r="A129" s="240">
        <v>20</v>
      </c>
      <c r="B129" s="232" t="s">
        <v>27</v>
      </c>
      <c r="C129" s="171" t="s">
        <v>66</v>
      </c>
      <c r="D129" s="172"/>
      <c r="E129" s="186">
        <v>700</v>
      </c>
      <c r="F129" s="186">
        <v>70005</v>
      </c>
      <c r="G129" s="186">
        <v>6050</v>
      </c>
      <c r="H129" s="188">
        <v>19447.52</v>
      </c>
      <c r="I129" s="188">
        <v>19447.52</v>
      </c>
      <c r="J129" s="183">
        <v>19448</v>
      </c>
      <c r="K129" s="167"/>
    </row>
    <row r="130" spans="1:11" ht="20.25" customHeight="1">
      <c r="A130" s="240"/>
      <c r="B130" s="232"/>
      <c r="C130" s="197"/>
      <c r="D130" s="198"/>
      <c r="E130" s="238"/>
      <c r="F130" s="238"/>
      <c r="G130" s="238"/>
      <c r="H130" s="239"/>
      <c r="I130" s="239"/>
      <c r="J130" s="184"/>
      <c r="K130" s="168"/>
    </row>
    <row r="131" spans="1:11" ht="11.25" customHeight="1">
      <c r="A131" s="240"/>
      <c r="B131" s="232"/>
      <c r="C131" s="173"/>
      <c r="D131" s="174"/>
      <c r="E131" s="187"/>
      <c r="F131" s="187"/>
      <c r="G131" s="187"/>
      <c r="H131" s="189"/>
      <c r="I131" s="189"/>
      <c r="J131" s="185"/>
      <c r="K131" s="168"/>
    </row>
    <row r="132" spans="1:11" ht="14.25">
      <c r="A132" s="240"/>
      <c r="B132" s="60" t="s">
        <v>8</v>
      </c>
      <c r="C132" s="235">
        <f>SUM(H129:H131)</f>
        <v>19447.52</v>
      </c>
      <c r="D132" s="236"/>
      <c r="E132" s="236"/>
      <c r="F132" s="236"/>
      <c r="G132" s="236"/>
      <c r="H132" s="237"/>
      <c r="I132" s="15">
        <f>SUM(I129:I131)</f>
        <v>19447.52</v>
      </c>
      <c r="J132" s="14">
        <f>SUM(J129:J131)</f>
        <v>19448</v>
      </c>
      <c r="K132" s="15">
        <v>19447.52</v>
      </c>
    </row>
    <row r="133" spans="1:11" ht="20.25" customHeight="1">
      <c r="A133" s="240">
        <v>21</v>
      </c>
      <c r="B133" s="241" t="s">
        <v>35</v>
      </c>
      <c r="C133" s="162" t="s">
        <v>91</v>
      </c>
      <c r="D133" s="195"/>
      <c r="E133" s="186">
        <v>926</v>
      </c>
      <c r="F133" s="186">
        <v>92695</v>
      </c>
      <c r="G133" s="186">
        <v>6050</v>
      </c>
      <c r="H133" s="188">
        <v>12126.5</v>
      </c>
      <c r="I133" s="188">
        <v>12126.5</v>
      </c>
      <c r="J133" s="183">
        <v>12127</v>
      </c>
      <c r="K133" s="167"/>
    </row>
    <row r="134" spans="1:11" ht="6.75" customHeight="1">
      <c r="A134" s="240"/>
      <c r="B134" s="221"/>
      <c r="C134" s="251"/>
      <c r="D134" s="252"/>
      <c r="E134" s="238"/>
      <c r="F134" s="238"/>
      <c r="G134" s="238"/>
      <c r="H134" s="239"/>
      <c r="I134" s="239"/>
      <c r="J134" s="184"/>
      <c r="K134" s="168"/>
    </row>
    <row r="135" spans="1:11" ht="27" hidden="1" customHeight="1">
      <c r="A135" s="240"/>
      <c r="B135" s="221"/>
      <c r="C135" s="164"/>
      <c r="D135" s="196"/>
      <c r="E135" s="238"/>
      <c r="F135" s="238"/>
      <c r="G135" s="238"/>
      <c r="H135" s="239"/>
      <c r="I135" s="239"/>
      <c r="J135" s="184"/>
      <c r="K135" s="168"/>
    </row>
    <row r="136" spans="1:11" ht="21.75" customHeight="1">
      <c r="A136" s="240"/>
      <c r="B136" s="221"/>
      <c r="C136" s="214" t="s">
        <v>92</v>
      </c>
      <c r="D136" s="215"/>
      <c r="E136" s="99">
        <v>926</v>
      </c>
      <c r="F136" s="99">
        <v>92695</v>
      </c>
      <c r="G136" s="99">
        <v>4210</v>
      </c>
      <c r="H136" s="97">
        <v>800</v>
      </c>
      <c r="I136" s="97"/>
      <c r="J136" s="129">
        <v>800</v>
      </c>
      <c r="K136" s="98"/>
    </row>
    <row r="137" spans="1:11" ht="27" customHeight="1">
      <c r="A137" s="240"/>
      <c r="B137" s="221"/>
      <c r="C137" s="214" t="s">
        <v>101</v>
      </c>
      <c r="D137" s="327"/>
      <c r="E137" s="118">
        <v>754</v>
      </c>
      <c r="F137" s="118">
        <v>75412</v>
      </c>
      <c r="G137" s="118">
        <v>4210</v>
      </c>
      <c r="H137" s="117">
        <v>2000</v>
      </c>
      <c r="I137" s="117"/>
      <c r="J137" s="129">
        <v>2000</v>
      </c>
      <c r="K137" s="119"/>
    </row>
    <row r="138" spans="1:11" ht="27" customHeight="1">
      <c r="A138" s="240"/>
      <c r="B138" s="222"/>
      <c r="C138" s="214" t="s">
        <v>102</v>
      </c>
      <c r="D138" s="327"/>
      <c r="E138" s="118">
        <v>921</v>
      </c>
      <c r="F138" s="118">
        <v>92195</v>
      </c>
      <c r="G138" s="118">
        <v>4210</v>
      </c>
      <c r="H138" s="117">
        <v>3770</v>
      </c>
      <c r="I138" s="117"/>
      <c r="J138" s="129">
        <v>3770</v>
      </c>
      <c r="K138" s="119"/>
    </row>
    <row r="139" spans="1:11" ht="18.75" customHeight="1">
      <c r="A139" s="240"/>
      <c r="B139" s="60" t="s">
        <v>8</v>
      </c>
      <c r="C139" s="323">
        <f>SUM(H133:H138)</f>
        <v>18696.5</v>
      </c>
      <c r="D139" s="324"/>
      <c r="E139" s="324"/>
      <c r="F139" s="324"/>
      <c r="G139" s="324"/>
      <c r="H139" s="325"/>
      <c r="I139" s="15">
        <f>SUM(I133:I138)</f>
        <v>12126.5</v>
      </c>
      <c r="J139" s="14">
        <f>SUM(J133:J138)</f>
        <v>18697</v>
      </c>
      <c r="K139" s="15">
        <v>18696.5</v>
      </c>
    </row>
    <row r="140" spans="1:11" ht="0.75" customHeight="1">
      <c r="A140" s="240">
        <v>22</v>
      </c>
      <c r="B140" s="232" t="s">
        <v>28</v>
      </c>
      <c r="C140" s="326" t="s">
        <v>93</v>
      </c>
      <c r="D140" s="326"/>
      <c r="E140" s="319">
        <v>926</v>
      </c>
      <c r="F140" s="319">
        <v>92695</v>
      </c>
      <c r="G140" s="319">
        <v>6050</v>
      </c>
      <c r="H140" s="320">
        <v>20779.990000000002</v>
      </c>
      <c r="I140" s="258">
        <v>20779.990000000002</v>
      </c>
      <c r="J140" s="259">
        <v>20780</v>
      </c>
      <c r="K140" s="260"/>
    </row>
    <row r="141" spans="1:11" ht="51" customHeight="1">
      <c r="A141" s="240"/>
      <c r="B141" s="232"/>
      <c r="C141" s="326"/>
      <c r="D141" s="326"/>
      <c r="E141" s="319"/>
      <c r="F141" s="319"/>
      <c r="G141" s="319"/>
      <c r="H141" s="320"/>
      <c r="I141" s="258"/>
      <c r="J141" s="259"/>
      <c r="K141" s="260"/>
    </row>
    <row r="142" spans="1:11" ht="5.25" customHeight="1">
      <c r="A142" s="240"/>
      <c r="B142" s="232"/>
      <c r="C142" s="326"/>
      <c r="D142" s="326"/>
      <c r="E142" s="319"/>
      <c r="F142" s="319"/>
      <c r="G142" s="319"/>
      <c r="H142" s="320"/>
      <c r="I142" s="258"/>
      <c r="J142" s="259"/>
      <c r="K142" s="260"/>
    </row>
    <row r="143" spans="1:11" ht="57.75" customHeight="1">
      <c r="A143" s="240"/>
      <c r="B143" s="232"/>
      <c r="C143" s="326"/>
      <c r="D143" s="326"/>
      <c r="E143" s="319"/>
      <c r="F143" s="319"/>
      <c r="G143" s="319"/>
      <c r="H143" s="320"/>
      <c r="I143" s="258"/>
      <c r="J143" s="259"/>
      <c r="K143" s="260"/>
    </row>
    <row r="144" spans="1:11" ht="45" customHeight="1">
      <c r="A144" s="240"/>
      <c r="B144" s="232"/>
      <c r="C144" s="326" t="s">
        <v>95</v>
      </c>
      <c r="D144" s="326"/>
      <c r="E144" s="103">
        <v>926</v>
      </c>
      <c r="F144" s="103">
        <v>92695</v>
      </c>
      <c r="G144" s="102">
        <v>4210</v>
      </c>
      <c r="H144" s="81">
        <v>1185</v>
      </c>
      <c r="I144" s="100"/>
      <c r="J144" s="129">
        <v>1185</v>
      </c>
      <c r="K144" s="260"/>
    </row>
    <row r="145" spans="1:11" ht="24" customHeight="1">
      <c r="A145" s="240"/>
      <c r="B145" s="232"/>
      <c r="C145" s="326" t="s">
        <v>40</v>
      </c>
      <c r="D145" s="326"/>
      <c r="E145" s="319">
        <v>750</v>
      </c>
      <c r="F145" s="319">
        <v>75075</v>
      </c>
      <c r="G145" s="319">
        <v>4210</v>
      </c>
      <c r="H145" s="320">
        <v>390</v>
      </c>
      <c r="I145" s="258"/>
      <c r="J145" s="259">
        <v>390</v>
      </c>
      <c r="K145" s="260"/>
    </row>
    <row r="146" spans="1:11" ht="21.6" customHeight="1">
      <c r="A146" s="240"/>
      <c r="B146" s="232"/>
      <c r="C146" s="326"/>
      <c r="D146" s="326"/>
      <c r="E146" s="319"/>
      <c r="F146" s="319"/>
      <c r="G146" s="319"/>
      <c r="H146" s="320"/>
      <c r="I146" s="258"/>
      <c r="J146" s="259"/>
      <c r="K146" s="260"/>
    </row>
    <row r="147" spans="1:11" ht="22.9" customHeight="1">
      <c r="A147" s="240"/>
      <c r="B147" s="232"/>
      <c r="C147" s="326"/>
      <c r="D147" s="326"/>
      <c r="E147" s="319"/>
      <c r="F147" s="319"/>
      <c r="G147" s="102">
        <v>4300</v>
      </c>
      <c r="H147" s="81">
        <v>650</v>
      </c>
      <c r="I147" s="100"/>
      <c r="J147" s="129">
        <v>650</v>
      </c>
      <c r="K147" s="101"/>
    </row>
    <row r="148" spans="1:11" ht="21" customHeight="1">
      <c r="A148" s="240"/>
      <c r="B148" s="60" t="s">
        <v>8</v>
      </c>
      <c r="C148" s="333">
        <f>SUM(H140:H147)</f>
        <v>23004.99</v>
      </c>
      <c r="D148" s="321"/>
      <c r="E148" s="321"/>
      <c r="F148" s="321"/>
      <c r="G148" s="321"/>
      <c r="H148" s="322"/>
      <c r="I148" s="71">
        <f>SUM(I140:I146)</f>
        <v>20779.990000000002</v>
      </c>
      <c r="J148" s="14">
        <f>SUM(J140:J147)</f>
        <v>23005</v>
      </c>
      <c r="K148" s="15">
        <v>23004.99</v>
      </c>
    </row>
    <row r="149" spans="1:11" ht="17.25" customHeight="1">
      <c r="A149" s="281">
        <v>23</v>
      </c>
      <c r="B149" s="241" t="s">
        <v>29</v>
      </c>
      <c r="C149" s="162" t="s">
        <v>67</v>
      </c>
      <c r="D149" s="195"/>
      <c r="E149" s="166">
        <v>926</v>
      </c>
      <c r="F149" s="166">
        <v>92695</v>
      </c>
      <c r="G149" s="166">
        <v>6050</v>
      </c>
      <c r="H149" s="258">
        <v>16321.28</v>
      </c>
      <c r="I149" s="258">
        <v>16321.28</v>
      </c>
      <c r="J149" s="259">
        <v>16321</v>
      </c>
      <c r="K149" s="167"/>
    </row>
    <row r="150" spans="1:11" ht="23.25" customHeight="1">
      <c r="A150" s="219"/>
      <c r="B150" s="221"/>
      <c r="C150" s="164"/>
      <c r="D150" s="196"/>
      <c r="E150" s="166"/>
      <c r="F150" s="166"/>
      <c r="G150" s="166"/>
      <c r="H150" s="258"/>
      <c r="I150" s="258"/>
      <c r="J150" s="259"/>
      <c r="K150" s="168"/>
    </row>
    <row r="151" spans="1:11" ht="40.5" customHeight="1">
      <c r="A151" s="219"/>
      <c r="B151" s="222"/>
      <c r="C151" s="214" t="s">
        <v>97</v>
      </c>
      <c r="D151" s="215"/>
      <c r="E151" s="114">
        <v>926</v>
      </c>
      <c r="F151" s="114">
        <v>92695</v>
      </c>
      <c r="G151" s="114">
        <v>6050</v>
      </c>
      <c r="H151" s="115">
        <v>3442.46</v>
      </c>
      <c r="I151" s="115">
        <v>3442.46</v>
      </c>
      <c r="J151" s="126">
        <v>3443</v>
      </c>
      <c r="K151" s="328"/>
    </row>
    <row r="152" spans="1:11" ht="14.25">
      <c r="A152" s="220"/>
      <c r="B152" s="60" t="s">
        <v>8</v>
      </c>
      <c r="C152" s="190">
        <f>SUM(H149:H151)</f>
        <v>19763.740000000002</v>
      </c>
      <c r="D152" s="191"/>
      <c r="E152" s="191"/>
      <c r="F152" s="191"/>
      <c r="G152" s="191"/>
      <c r="H152" s="192"/>
      <c r="I152" s="15">
        <f>SUM(I149:I151)</f>
        <v>19763.740000000002</v>
      </c>
      <c r="J152" s="14">
        <f>SUM(J149:J151)</f>
        <v>19764</v>
      </c>
      <c r="K152" s="15">
        <v>19763.740000000002</v>
      </c>
    </row>
    <row r="153" spans="1:11" ht="51.75" customHeight="1">
      <c r="A153" s="240">
        <v>24</v>
      </c>
      <c r="B153" s="241" t="s">
        <v>30</v>
      </c>
      <c r="C153" s="193" t="s">
        <v>41</v>
      </c>
      <c r="D153" s="194"/>
      <c r="E153" s="65">
        <v>600</v>
      </c>
      <c r="F153" s="65">
        <v>60016</v>
      </c>
      <c r="G153" s="65">
        <v>4270</v>
      </c>
      <c r="H153" s="76">
        <v>11851.16</v>
      </c>
      <c r="I153" s="67"/>
      <c r="J153" s="129">
        <v>11852</v>
      </c>
      <c r="K153" s="167"/>
    </row>
    <row r="154" spans="1:11" ht="32.25" customHeight="1">
      <c r="A154" s="240"/>
      <c r="B154" s="221"/>
      <c r="C154" s="296" t="s">
        <v>42</v>
      </c>
      <c r="D154" s="297"/>
      <c r="E154" s="186">
        <v>750</v>
      </c>
      <c r="F154" s="186">
        <v>75075</v>
      </c>
      <c r="G154" s="65">
        <v>4210</v>
      </c>
      <c r="H154" s="83">
        <v>100</v>
      </c>
      <c r="I154" s="76"/>
      <c r="J154" s="133">
        <v>100</v>
      </c>
      <c r="K154" s="168"/>
    </row>
    <row r="155" spans="1:11" ht="36.75" customHeight="1">
      <c r="A155" s="240"/>
      <c r="B155" s="221"/>
      <c r="C155" s="300"/>
      <c r="D155" s="301"/>
      <c r="E155" s="187"/>
      <c r="F155" s="187"/>
      <c r="G155" s="65">
        <v>4300</v>
      </c>
      <c r="H155" s="83">
        <v>500</v>
      </c>
      <c r="I155" s="76"/>
      <c r="J155" s="133">
        <v>500</v>
      </c>
      <c r="K155" s="168"/>
    </row>
    <row r="156" spans="1:11" ht="14.25">
      <c r="A156" s="240"/>
      <c r="B156" s="60" t="s">
        <v>8</v>
      </c>
      <c r="C156" s="235">
        <f>SUM(H153:H155)</f>
        <v>12451.16</v>
      </c>
      <c r="D156" s="236"/>
      <c r="E156" s="236"/>
      <c r="F156" s="236"/>
      <c r="G156" s="236"/>
      <c r="H156" s="237"/>
      <c r="I156" s="71">
        <f>SUM(I153:I155)</f>
        <v>0</v>
      </c>
      <c r="J156" s="14">
        <f>SUM(J153:J155)</f>
        <v>12452</v>
      </c>
      <c r="K156" s="15">
        <v>12451.16</v>
      </c>
    </row>
    <row r="157" spans="1:11" ht="32.25" customHeight="1">
      <c r="A157" s="281">
        <v>25</v>
      </c>
      <c r="B157" s="241" t="s">
        <v>31</v>
      </c>
      <c r="C157" s="307" t="s">
        <v>68</v>
      </c>
      <c r="D157" s="338"/>
      <c r="E157" s="29">
        <v>926</v>
      </c>
      <c r="F157" s="53">
        <v>92695</v>
      </c>
      <c r="G157" s="53">
        <v>6050</v>
      </c>
      <c r="H157" s="19">
        <v>21951.48</v>
      </c>
      <c r="I157" s="76">
        <v>21951.48</v>
      </c>
      <c r="J157" s="129">
        <v>21952</v>
      </c>
      <c r="K157" s="31"/>
    </row>
    <row r="158" spans="1:11" ht="35.25" customHeight="1">
      <c r="A158" s="219"/>
      <c r="B158" s="221"/>
      <c r="C158" s="339" t="s">
        <v>81</v>
      </c>
      <c r="D158" s="340"/>
      <c r="E158" s="29">
        <v>926</v>
      </c>
      <c r="F158" s="53">
        <v>92695</v>
      </c>
      <c r="G158" s="53">
        <v>6050</v>
      </c>
      <c r="H158" s="19">
        <v>6000</v>
      </c>
      <c r="I158" s="76">
        <v>6000</v>
      </c>
      <c r="J158" s="129">
        <v>6000</v>
      </c>
      <c r="K158" s="31"/>
    </row>
    <row r="159" spans="1:11" ht="31.5" customHeight="1">
      <c r="A159" s="219"/>
      <c r="B159" s="221"/>
      <c r="C159" s="309" t="s">
        <v>72</v>
      </c>
      <c r="D159" s="310"/>
      <c r="E159" s="29">
        <v>600</v>
      </c>
      <c r="F159" s="53">
        <v>60016</v>
      </c>
      <c r="G159" s="53">
        <v>6050</v>
      </c>
      <c r="H159" s="19">
        <v>9600</v>
      </c>
      <c r="I159" s="67">
        <v>9600</v>
      </c>
      <c r="J159" s="10">
        <v>9600</v>
      </c>
      <c r="K159" s="31"/>
    </row>
    <row r="160" spans="1:11" ht="25.5" customHeight="1">
      <c r="A160" s="219"/>
      <c r="B160" s="221"/>
      <c r="C160" s="341" t="s">
        <v>73</v>
      </c>
      <c r="D160" s="342"/>
      <c r="E160" s="345">
        <v>750</v>
      </c>
      <c r="F160" s="336">
        <v>75075</v>
      </c>
      <c r="G160" s="55">
        <v>4210</v>
      </c>
      <c r="H160" s="87">
        <v>988</v>
      </c>
      <c r="I160" s="76"/>
      <c r="J160" s="133">
        <v>988</v>
      </c>
      <c r="K160" s="31"/>
    </row>
    <row r="161" spans="1:11" ht="22.5" customHeight="1">
      <c r="A161" s="220"/>
      <c r="B161" s="221"/>
      <c r="C161" s="343"/>
      <c r="D161" s="344"/>
      <c r="E161" s="346"/>
      <c r="F161" s="337"/>
      <c r="G161" s="55">
        <v>4300</v>
      </c>
      <c r="H161" s="87">
        <v>988</v>
      </c>
      <c r="I161" s="76"/>
      <c r="J161" s="133">
        <v>988</v>
      </c>
      <c r="K161" s="31"/>
    </row>
    <row r="162" spans="1:11" ht="14.25">
      <c r="A162" s="36"/>
      <c r="B162" s="60" t="s">
        <v>8</v>
      </c>
      <c r="C162" s="333">
        <f>SUM(H157:H161)</f>
        <v>39527.479999999996</v>
      </c>
      <c r="D162" s="334"/>
      <c r="E162" s="334"/>
      <c r="F162" s="334"/>
      <c r="G162" s="334"/>
      <c r="H162" s="335"/>
      <c r="I162" s="71">
        <f>SUM(I157:I161)</f>
        <v>37551.479999999996</v>
      </c>
      <c r="J162" s="14">
        <f>SUM(J157:J161)</f>
        <v>39528</v>
      </c>
      <c r="K162" s="15">
        <v>39527.480000000003</v>
      </c>
    </row>
    <row r="163" spans="1:11" ht="7.9" customHeight="1">
      <c r="A163" s="240">
        <v>26</v>
      </c>
      <c r="B163" s="241" t="s">
        <v>32</v>
      </c>
      <c r="C163" s="171" t="s">
        <v>89</v>
      </c>
      <c r="D163" s="172"/>
      <c r="E163" s="186">
        <v>926</v>
      </c>
      <c r="F163" s="186">
        <v>92695</v>
      </c>
      <c r="G163" s="186">
        <v>6050</v>
      </c>
      <c r="H163" s="246">
        <v>8652</v>
      </c>
      <c r="I163" s="246">
        <v>8652</v>
      </c>
      <c r="J163" s="329">
        <v>8652</v>
      </c>
      <c r="K163" s="167"/>
    </row>
    <row r="164" spans="1:11" ht="10.9" hidden="1" customHeight="1">
      <c r="A164" s="240"/>
      <c r="B164" s="221"/>
      <c r="C164" s="197"/>
      <c r="D164" s="198"/>
      <c r="E164" s="238"/>
      <c r="F164" s="238"/>
      <c r="G164" s="238"/>
      <c r="H164" s="247"/>
      <c r="I164" s="247"/>
      <c r="J164" s="330"/>
      <c r="K164" s="168"/>
    </row>
    <row r="165" spans="1:11" ht="18.75" customHeight="1">
      <c r="A165" s="240"/>
      <c r="B165" s="221"/>
      <c r="C165" s="197"/>
      <c r="D165" s="198"/>
      <c r="E165" s="238"/>
      <c r="F165" s="238"/>
      <c r="G165" s="238"/>
      <c r="H165" s="247"/>
      <c r="I165" s="247"/>
      <c r="J165" s="330"/>
      <c r="K165" s="168"/>
    </row>
    <row r="166" spans="1:11" ht="8.25" customHeight="1">
      <c r="A166" s="240"/>
      <c r="B166" s="221"/>
      <c r="C166" s="197"/>
      <c r="D166" s="198"/>
      <c r="E166" s="187"/>
      <c r="F166" s="187"/>
      <c r="G166" s="187"/>
      <c r="H166" s="248"/>
      <c r="I166" s="248"/>
      <c r="J166" s="331"/>
      <c r="K166" s="168"/>
    </row>
    <row r="167" spans="1:11" ht="27" customHeight="1">
      <c r="A167" s="240"/>
      <c r="B167" s="221"/>
      <c r="C167" s="171" t="s">
        <v>88</v>
      </c>
      <c r="D167" s="172"/>
      <c r="E167" s="166">
        <v>600</v>
      </c>
      <c r="F167" s="166">
        <v>60016</v>
      </c>
      <c r="G167" s="186">
        <v>4270</v>
      </c>
      <c r="H167" s="188">
        <v>10837.04</v>
      </c>
      <c r="I167" s="188"/>
      <c r="J167" s="183">
        <v>10838</v>
      </c>
      <c r="K167" s="168"/>
    </row>
    <row r="168" spans="1:11" ht="15" hidden="1" customHeight="1">
      <c r="A168" s="240"/>
      <c r="B168" s="221"/>
      <c r="C168" s="197"/>
      <c r="D168" s="198"/>
      <c r="E168" s="166"/>
      <c r="F168" s="166"/>
      <c r="G168" s="238"/>
      <c r="H168" s="239"/>
      <c r="I168" s="239"/>
      <c r="J168" s="184"/>
      <c r="K168" s="168"/>
    </row>
    <row r="169" spans="1:11" ht="9" customHeight="1">
      <c r="A169" s="240"/>
      <c r="B169" s="221"/>
      <c r="C169" s="197"/>
      <c r="D169" s="198"/>
      <c r="E169" s="186"/>
      <c r="F169" s="186"/>
      <c r="G169" s="238"/>
      <c r="H169" s="239"/>
      <c r="I169" s="239"/>
      <c r="J169" s="184"/>
      <c r="K169" s="168"/>
    </row>
    <row r="170" spans="1:11" ht="19.5" customHeight="1">
      <c r="A170" s="240"/>
      <c r="B170" s="221"/>
      <c r="C170" s="162" t="s">
        <v>74</v>
      </c>
      <c r="D170" s="195"/>
      <c r="E170" s="186">
        <v>750</v>
      </c>
      <c r="F170" s="186">
        <v>75075</v>
      </c>
      <c r="G170" s="63">
        <v>4210</v>
      </c>
      <c r="H170" s="86">
        <v>175.72</v>
      </c>
      <c r="I170" s="76"/>
      <c r="J170" s="133">
        <v>176</v>
      </c>
      <c r="K170" s="15"/>
    </row>
    <row r="171" spans="1:11" ht="17.25" customHeight="1">
      <c r="A171" s="240"/>
      <c r="B171" s="222"/>
      <c r="C171" s="164"/>
      <c r="D171" s="196"/>
      <c r="E171" s="187"/>
      <c r="F171" s="187"/>
      <c r="G171" s="63">
        <v>4300</v>
      </c>
      <c r="H171" s="86">
        <v>850</v>
      </c>
      <c r="I171" s="76"/>
      <c r="J171" s="133">
        <v>850</v>
      </c>
      <c r="K171" s="15"/>
    </row>
    <row r="172" spans="1:11" ht="14.25">
      <c r="A172" s="240"/>
      <c r="B172" s="60" t="s">
        <v>8</v>
      </c>
      <c r="C172" s="333">
        <f>SUM(H163:H171)</f>
        <v>20514.760000000002</v>
      </c>
      <c r="D172" s="334"/>
      <c r="E172" s="334"/>
      <c r="F172" s="334"/>
      <c r="G172" s="334"/>
      <c r="H172" s="335"/>
      <c r="I172" s="104">
        <f>SUM(I163:I171)</f>
        <v>8652</v>
      </c>
      <c r="J172" s="14">
        <f>SUM(J163:J171)</f>
        <v>20516</v>
      </c>
      <c r="K172" s="15">
        <v>20514.759999999998</v>
      </c>
    </row>
    <row r="173" spans="1:11" ht="58.5" customHeight="1">
      <c r="A173" s="240">
        <v>27</v>
      </c>
      <c r="B173" s="241" t="s">
        <v>33</v>
      </c>
      <c r="C173" s="214" t="s">
        <v>69</v>
      </c>
      <c r="D173" s="215"/>
      <c r="E173" s="65">
        <v>926</v>
      </c>
      <c r="F173" s="65">
        <v>92695</v>
      </c>
      <c r="G173" s="65">
        <v>6050</v>
      </c>
      <c r="H173" s="76">
        <v>12899.82</v>
      </c>
      <c r="I173" s="67">
        <v>12899.82</v>
      </c>
      <c r="J173" s="129">
        <v>12900</v>
      </c>
      <c r="K173" s="167"/>
    </row>
    <row r="174" spans="1:11" ht="26.25" customHeight="1">
      <c r="A174" s="240"/>
      <c r="B174" s="221"/>
      <c r="C174" s="171" t="s">
        <v>70</v>
      </c>
      <c r="D174" s="172"/>
      <c r="E174" s="186">
        <v>750</v>
      </c>
      <c r="F174" s="166">
        <v>75075</v>
      </c>
      <c r="G174" s="186">
        <v>4210</v>
      </c>
      <c r="H174" s="188">
        <v>500</v>
      </c>
      <c r="I174" s="188"/>
      <c r="J174" s="183">
        <v>500</v>
      </c>
      <c r="K174" s="168"/>
    </row>
    <row r="175" spans="1:11" ht="22.5" customHeight="1">
      <c r="A175" s="240"/>
      <c r="B175" s="222"/>
      <c r="C175" s="173"/>
      <c r="D175" s="174"/>
      <c r="E175" s="187"/>
      <c r="F175" s="166"/>
      <c r="G175" s="187"/>
      <c r="H175" s="189"/>
      <c r="I175" s="189"/>
      <c r="J175" s="185"/>
      <c r="K175" s="32"/>
    </row>
    <row r="176" spans="1:11" ht="14.25">
      <c r="A176" s="240"/>
      <c r="B176" s="60" t="s">
        <v>8</v>
      </c>
      <c r="C176" s="190">
        <f>SUM(H173:H175)</f>
        <v>13399.82</v>
      </c>
      <c r="D176" s="191"/>
      <c r="E176" s="191"/>
      <c r="F176" s="191"/>
      <c r="G176" s="191"/>
      <c r="H176" s="192"/>
      <c r="I176" s="71">
        <f>SUM(I173:I174)</f>
        <v>12899.82</v>
      </c>
      <c r="J176" s="14">
        <f>SUM(J173:J175)</f>
        <v>13400</v>
      </c>
      <c r="K176" s="15">
        <v>13399.82</v>
      </c>
    </row>
    <row r="177" spans="1:14" ht="34.5" customHeight="1">
      <c r="A177" s="240">
        <v>28</v>
      </c>
      <c r="B177" s="241" t="s">
        <v>34</v>
      </c>
      <c r="C177" s="162" t="s">
        <v>77</v>
      </c>
      <c r="D177" s="163"/>
      <c r="E177" s="166">
        <v>900</v>
      </c>
      <c r="F177" s="166">
        <v>90015</v>
      </c>
      <c r="G177" s="128">
        <v>4210</v>
      </c>
      <c r="H177" s="16">
        <v>300</v>
      </c>
      <c r="I177" s="76"/>
      <c r="J177" s="129">
        <v>300</v>
      </c>
      <c r="K177" s="31"/>
    </row>
    <row r="178" spans="1:14" ht="34.5" customHeight="1">
      <c r="A178" s="240"/>
      <c r="B178" s="222"/>
      <c r="C178" s="164"/>
      <c r="D178" s="165"/>
      <c r="E178" s="166"/>
      <c r="F178" s="166"/>
      <c r="G178" s="128">
        <v>6050</v>
      </c>
      <c r="H178" s="16">
        <v>39227.480000000003</v>
      </c>
      <c r="I178" s="127">
        <v>39227.480000000003</v>
      </c>
      <c r="J178" s="129">
        <v>39228</v>
      </c>
      <c r="K178" s="120"/>
    </row>
    <row r="179" spans="1:14" ht="14.25">
      <c r="A179" s="240"/>
      <c r="B179" s="60" t="s">
        <v>8</v>
      </c>
      <c r="C179" s="235">
        <f>SUM(H177:H178)</f>
        <v>39527.480000000003</v>
      </c>
      <c r="D179" s="236"/>
      <c r="E179" s="236"/>
      <c r="F179" s="236"/>
      <c r="G179" s="236"/>
      <c r="H179" s="237"/>
      <c r="I179" s="15">
        <f>SUM(I178)</f>
        <v>39227.480000000003</v>
      </c>
      <c r="J179" s="14">
        <f>SUM(J177:J178)</f>
        <v>39528</v>
      </c>
      <c r="K179" s="15">
        <v>39527.480000000003</v>
      </c>
    </row>
    <row r="180" spans="1:14">
      <c r="A180" s="332" t="s">
        <v>37</v>
      </c>
      <c r="B180" s="332"/>
      <c r="C180" s="332"/>
      <c r="D180" s="332"/>
      <c r="E180" s="332"/>
      <c r="F180" s="332"/>
      <c r="G180" s="332"/>
      <c r="H180" s="15">
        <f>SUM(C13,C23,C27,C34,C38,C46,C49,C55,C61,C64,C70,C72,C79,C91,C97,C112,C117,E122,E128,C132,C139,C148,C152,C156,C162,C172,C176,C179)</f>
        <v>624255.90999999992</v>
      </c>
      <c r="I180" s="15">
        <f>SUM(I179,I176,I172,I162,I156,I152,I148,I139,I132,I128,I122,I117,I112,I97,I91,I79,I72,I70,I64,I61,I55,I49,I46,I38,I34,I27,I23,I13)</f>
        <v>522926.26</v>
      </c>
      <c r="J180" s="14">
        <f>SUM(J179,J176,J172,J162,J156,J152,J148,J139,J132,J128,J122,J117,J112,J97,J91,J79,J72,J70,J64,J61,J55,J49,J46,J38,J34,J27,J23,J13)</f>
        <v>624271</v>
      </c>
      <c r="K180" s="15">
        <f>SUM(K9:K179)</f>
        <v>624257.47999999986</v>
      </c>
      <c r="L180" s="2"/>
      <c r="M180" s="2"/>
      <c r="N180" s="2"/>
    </row>
    <row r="182" spans="1:14">
      <c r="B182" s="62"/>
      <c r="G182" s="90"/>
      <c r="H182" s="91"/>
      <c r="I182" s="82"/>
      <c r="J182" s="89"/>
    </row>
    <row r="194" spans="6:7">
      <c r="F194" s="24"/>
      <c r="G194" s="24"/>
    </row>
    <row r="209" spans="6:7">
      <c r="F209" s="24"/>
      <c r="G209" s="24"/>
    </row>
  </sheetData>
  <mergeCells count="344">
    <mergeCell ref="I149:I150"/>
    <mergeCell ref="J149:J150"/>
    <mergeCell ref="C151:D151"/>
    <mergeCell ref="C148:H148"/>
    <mergeCell ref="B173:B175"/>
    <mergeCell ref="C173:D173"/>
    <mergeCell ref="G174:G175"/>
    <mergeCell ref="H174:H175"/>
    <mergeCell ref="K163:K169"/>
    <mergeCell ref="J167:J169"/>
    <mergeCell ref="F160:F161"/>
    <mergeCell ref="C162:H162"/>
    <mergeCell ref="B157:B161"/>
    <mergeCell ref="C157:D157"/>
    <mergeCell ref="C158:D158"/>
    <mergeCell ref="C159:D159"/>
    <mergeCell ref="K173:K174"/>
    <mergeCell ref="C174:D175"/>
    <mergeCell ref="E174:E175"/>
    <mergeCell ref="F174:F175"/>
    <mergeCell ref="I174:I175"/>
    <mergeCell ref="J174:J175"/>
    <mergeCell ref="C160:D161"/>
    <mergeCell ref="E160:E161"/>
    <mergeCell ref="J163:J166"/>
    <mergeCell ref="A180:G180"/>
    <mergeCell ref="I167:I169"/>
    <mergeCell ref="G163:G166"/>
    <mergeCell ref="H163:H166"/>
    <mergeCell ref="I163:I166"/>
    <mergeCell ref="A163:A172"/>
    <mergeCell ref="B163:B171"/>
    <mergeCell ref="F170:F171"/>
    <mergeCell ref="C172:H172"/>
    <mergeCell ref="C163:D166"/>
    <mergeCell ref="E163:E166"/>
    <mergeCell ref="F163:F166"/>
    <mergeCell ref="C167:D169"/>
    <mergeCell ref="E167:E169"/>
    <mergeCell ref="F167:F169"/>
    <mergeCell ref="G167:G169"/>
    <mergeCell ref="H167:H169"/>
    <mergeCell ref="C170:D171"/>
    <mergeCell ref="E170:E171"/>
    <mergeCell ref="C176:H176"/>
    <mergeCell ref="A177:A179"/>
    <mergeCell ref="C179:H179"/>
    <mergeCell ref="B177:B178"/>
    <mergeCell ref="K140:K146"/>
    <mergeCell ref="C145:D147"/>
    <mergeCell ref="E145:E147"/>
    <mergeCell ref="F145:F147"/>
    <mergeCell ref="C144:D144"/>
    <mergeCell ref="A173:A176"/>
    <mergeCell ref="C152:H152"/>
    <mergeCell ref="A153:A156"/>
    <mergeCell ref="B153:B155"/>
    <mergeCell ref="C153:D153"/>
    <mergeCell ref="A157:A161"/>
    <mergeCell ref="K153:K155"/>
    <mergeCell ref="C154:D155"/>
    <mergeCell ref="E154:E155"/>
    <mergeCell ref="F154:F155"/>
    <mergeCell ref="C156:H156"/>
    <mergeCell ref="A149:A152"/>
    <mergeCell ref="B149:B151"/>
    <mergeCell ref="K149:K151"/>
    <mergeCell ref="C149:D150"/>
    <mergeCell ref="E149:E150"/>
    <mergeCell ref="F149:F150"/>
    <mergeCell ref="G149:G150"/>
    <mergeCell ref="H149:H150"/>
    <mergeCell ref="K129:K131"/>
    <mergeCell ref="C132:H132"/>
    <mergeCell ref="A129:A132"/>
    <mergeCell ref="B129:B131"/>
    <mergeCell ref="C129:D131"/>
    <mergeCell ref="E129:E131"/>
    <mergeCell ref="F129:F131"/>
    <mergeCell ref="G129:G131"/>
    <mergeCell ref="K133:K135"/>
    <mergeCell ref="A133:A139"/>
    <mergeCell ref="C133:D135"/>
    <mergeCell ref="E133:E135"/>
    <mergeCell ref="F133:F135"/>
    <mergeCell ref="G133:G135"/>
    <mergeCell ref="H133:H135"/>
    <mergeCell ref="I133:I135"/>
    <mergeCell ref="J133:J135"/>
    <mergeCell ref="B133:B138"/>
    <mergeCell ref="C137:D137"/>
    <mergeCell ref="C138:D138"/>
    <mergeCell ref="G145:G146"/>
    <mergeCell ref="H145:H146"/>
    <mergeCell ref="I145:I146"/>
    <mergeCell ref="J145:J146"/>
    <mergeCell ref="C136:D136"/>
    <mergeCell ref="E122:H122"/>
    <mergeCell ref="A123:A128"/>
    <mergeCell ref="B123:B127"/>
    <mergeCell ref="C123:D123"/>
    <mergeCell ref="H129:H131"/>
    <mergeCell ref="I129:I131"/>
    <mergeCell ref="J129:J131"/>
    <mergeCell ref="C139:H139"/>
    <mergeCell ref="A140:A148"/>
    <mergeCell ref="B140:B147"/>
    <mergeCell ref="C140:D143"/>
    <mergeCell ref="E140:E143"/>
    <mergeCell ref="F140:F143"/>
    <mergeCell ref="G140:G143"/>
    <mergeCell ref="H140:H143"/>
    <mergeCell ref="I140:I143"/>
    <mergeCell ref="J140:J143"/>
    <mergeCell ref="K123:K127"/>
    <mergeCell ref="C126:D127"/>
    <mergeCell ref="E126:E127"/>
    <mergeCell ref="F126:F127"/>
    <mergeCell ref="E128:H128"/>
    <mergeCell ref="C125:D125"/>
    <mergeCell ref="A98:A112"/>
    <mergeCell ref="B98:B111"/>
    <mergeCell ref="C98:D105"/>
    <mergeCell ref="E98:E105"/>
    <mergeCell ref="F98:F105"/>
    <mergeCell ref="G98:G105"/>
    <mergeCell ref="H98:H105"/>
    <mergeCell ref="C112:H112"/>
    <mergeCell ref="B118:B121"/>
    <mergeCell ref="C118:D118"/>
    <mergeCell ref="C119:D119"/>
    <mergeCell ref="C120:D121"/>
    <mergeCell ref="E120:E121"/>
    <mergeCell ref="F120:F121"/>
    <mergeCell ref="A113:A117"/>
    <mergeCell ref="B113:B116"/>
    <mergeCell ref="C113:D113"/>
    <mergeCell ref="C117:H117"/>
    <mergeCell ref="K113:K115"/>
    <mergeCell ref="C114:D116"/>
    <mergeCell ref="E114:E116"/>
    <mergeCell ref="F114:F116"/>
    <mergeCell ref="B92:B96"/>
    <mergeCell ref="C92:D92"/>
    <mergeCell ref="C93:D93"/>
    <mergeCell ref="C94:D94"/>
    <mergeCell ref="C95:D96"/>
    <mergeCell ref="E95:E96"/>
    <mergeCell ref="F95:F96"/>
    <mergeCell ref="I98:I105"/>
    <mergeCell ref="J98:J105"/>
    <mergeCell ref="K98:K110"/>
    <mergeCell ref="C110:D111"/>
    <mergeCell ref="E110:E111"/>
    <mergeCell ref="F110:F111"/>
    <mergeCell ref="I110:I111"/>
    <mergeCell ref="C97:H97"/>
    <mergeCell ref="C108:D109"/>
    <mergeCell ref="C106:D106"/>
    <mergeCell ref="C107:D107"/>
    <mergeCell ref="J80:J87"/>
    <mergeCell ref="K80:K90"/>
    <mergeCell ref="C88:D90"/>
    <mergeCell ref="E88:E90"/>
    <mergeCell ref="F88:F90"/>
    <mergeCell ref="G88:G89"/>
    <mergeCell ref="H88:H89"/>
    <mergeCell ref="I88:I89"/>
    <mergeCell ref="J88:J89"/>
    <mergeCell ref="A80:A91"/>
    <mergeCell ref="B80:B90"/>
    <mergeCell ref="C80:D87"/>
    <mergeCell ref="E80:E87"/>
    <mergeCell ref="F80:F87"/>
    <mergeCell ref="G80:G87"/>
    <mergeCell ref="H80:H87"/>
    <mergeCell ref="A92:A97"/>
    <mergeCell ref="I80:I87"/>
    <mergeCell ref="C91:H91"/>
    <mergeCell ref="E73:E74"/>
    <mergeCell ref="F73:F74"/>
    <mergeCell ref="G73:G74"/>
    <mergeCell ref="H73:H74"/>
    <mergeCell ref="I73:I74"/>
    <mergeCell ref="K73:K78"/>
    <mergeCell ref="C76:D76"/>
    <mergeCell ref="C78:D78"/>
    <mergeCell ref="A71:A72"/>
    <mergeCell ref="C71:D71"/>
    <mergeCell ref="C72:H72"/>
    <mergeCell ref="A73:A79"/>
    <mergeCell ref="B73:B78"/>
    <mergeCell ref="C73:D75"/>
    <mergeCell ref="C79:H79"/>
    <mergeCell ref="C77:D77"/>
    <mergeCell ref="J73:J74"/>
    <mergeCell ref="A65:A70"/>
    <mergeCell ref="B65:B69"/>
    <mergeCell ref="K65:K69"/>
    <mergeCell ref="C67:D67"/>
    <mergeCell ref="C68:D69"/>
    <mergeCell ref="E68:E69"/>
    <mergeCell ref="F68:F69"/>
    <mergeCell ref="C70:H70"/>
    <mergeCell ref="C65:D66"/>
    <mergeCell ref="H62:H63"/>
    <mergeCell ref="I62:I63"/>
    <mergeCell ref="J62:J63"/>
    <mergeCell ref="K62:K63"/>
    <mergeCell ref="C64:H64"/>
    <mergeCell ref="A62:A64"/>
    <mergeCell ref="B62:B63"/>
    <mergeCell ref="C62:D63"/>
    <mergeCell ref="E62:E63"/>
    <mergeCell ref="F62:F63"/>
    <mergeCell ref="G62:G63"/>
    <mergeCell ref="A56:A61"/>
    <mergeCell ref="B56:B60"/>
    <mergeCell ref="C56:D58"/>
    <mergeCell ref="E56:E58"/>
    <mergeCell ref="F56:F58"/>
    <mergeCell ref="G56:G58"/>
    <mergeCell ref="H56:H58"/>
    <mergeCell ref="C61:H61"/>
    <mergeCell ref="A50:A55"/>
    <mergeCell ref="B50:B54"/>
    <mergeCell ref="G50:G54"/>
    <mergeCell ref="H50:H54"/>
    <mergeCell ref="I56:I58"/>
    <mergeCell ref="J56:J58"/>
    <mergeCell ref="K56:K59"/>
    <mergeCell ref="C59:D60"/>
    <mergeCell ref="E59:E60"/>
    <mergeCell ref="F59:F60"/>
    <mergeCell ref="C55:H55"/>
    <mergeCell ref="I50:I54"/>
    <mergeCell ref="J50:J54"/>
    <mergeCell ref="K50:K54"/>
    <mergeCell ref="G59:G60"/>
    <mergeCell ref="H59:H60"/>
    <mergeCell ref="J59:J60"/>
    <mergeCell ref="A47:A49"/>
    <mergeCell ref="B47:B48"/>
    <mergeCell ref="C47:D48"/>
    <mergeCell ref="E47:E48"/>
    <mergeCell ref="F47:F48"/>
    <mergeCell ref="G47:G48"/>
    <mergeCell ref="H47:H48"/>
    <mergeCell ref="E43:E44"/>
    <mergeCell ref="F43:F44"/>
    <mergeCell ref="I47:I48"/>
    <mergeCell ref="J47:J48"/>
    <mergeCell ref="K47:K48"/>
    <mergeCell ref="C49:H49"/>
    <mergeCell ref="C50:D54"/>
    <mergeCell ref="E50:E54"/>
    <mergeCell ref="F50:F54"/>
    <mergeCell ref="C46:H46"/>
    <mergeCell ref="I43:I44"/>
    <mergeCell ref="J43:J44"/>
    <mergeCell ref="E39:E41"/>
    <mergeCell ref="F39:F41"/>
    <mergeCell ref="G39:G41"/>
    <mergeCell ref="H39:H41"/>
    <mergeCell ref="G43:G44"/>
    <mergeCell ref="H43:H44"/>
    <mergeCell ref="I39:I41"/>
    <mergeCell ref="A39:A46"/>
    <mergeCell ref="C45:D45"/>
    <mergeCell ref="B39:B45"/>
    <mergeCell ref="A24:A27"/>
    <mergeCell ref="B24:B26"/>
    <mergeCell ref="C24:D24"/>
    <mergeCell ref="C25:D25"/>
    <mergeCell ref="C27:H27"/>
    <mergeCell ref="A35:A38"/>
    <mergeCell ref="B35:B37"/>
    <mergeCell ref="C35:D35"/>
    <mergeCell ref="C36:D37"/>
    <mergeCell ref="A28:A34"/>
    <mergeCell ref="B28:B33"/>
    <mergeCell ref="C28:D28"/>
    <mergeCell ref="C32:D33"/>
    <mergeCell ref="G32:G33"/>
    <mergeCell ref="H32:H33"/>
    <mergeCell ref="E36:E37"/>
    <mergeCell ref="F36:F37"/>
    <mergeCell ref="C38:H38"/>
    <mergeCell ref="E30:E31"/>
    <mergeCell ref="C30:D31"/>
    <mergeCell ref="F30:F31"/>
    <mergeCell ref="A14:A23"/>
    <mergeCell ref="B14:B22"/>
    <mergeCell ref="C14:D18"/>
    <mergeCell ref="E14:E18"/>
    <mergeCell ref="F14:F18"/>
    <mergeCell ref="G14:G18"/>
    <mergeCell ref="C23:H23"/>
    <mergeCell ref="A9:A13"/>
    <mergeCell ref="B9:B12"/>
    <mergeCell ref="C9:D9"/>
    <mergeCell ref="H14:H18"/>
    <mergeCell ref="C19:D19"/>
    <mergeCell ref="C20:D20"/>
    <mergeCell ref="C21:D22"/>
    <mergeCell ref="E21:E22"/>
    <mergeCell ref="F21:F22"/>
    <mergeCell ref="G21:G22"/>
    <mergeCell ref="H21:H22"/>
    <mergeCell ref="H1:I1"/>
    <mergeCell ref="H2:J2"/>
    <mergeCell ref="B5:D5"/>
    <mergeCell ref="C8:D8"/>
    <mergeCell ref="H3:J3"/>
    <mergeCell ref="H5:J5"/>
    <mergeCell ref="H4:J4"/>
    <mergeCell ref="G11:G12"/>
    <mergeCell ref="H11:H12"/>
    <mergeCell ref="I11:I12"/>
    <mergeCell ref="J11:J12"/>
    <mergeCell ref="C177:D178"/>
    <mergeCell ref="E177:E178"/>
    <mergeCell ref="F177:F178"/>
    <mergeCell ref="K9:K12"/>
    <mergeCell ref="C10:D10"/>
    <mergeCell ref="C11:D12"/>
    <mergeCell ref="E11:E12"/>
    <mergeCell ref="F11:F12"/>
    <mergeCell ref="C13:H13"/>
    <mergeCell ref="I14:I18"/>
    <mergeCell ref="J14:J18"/>
    <mergeCell ref="K14:K22"/>
    <mergeCell ref="E32:E33"/>
    <mergeCell ref="F32:F33"/>
    <mergeCell ref="J21:J22"/>
    <mergeCell ref="I21:I22"/>
    <mergeCell ref="J32:J33"/>
    <mergeCell ref="I32:I33"/>
    <mergeCell ref="C34:H34"/>
    <mergeCell ref="J39:J41"/>
    <mergeCell ref="K39:K44"/>
    <mergeCell ref="C42:D42"/>
    <mergeCell ref="C43:D44"/>
    <mergeCell ref="C39:D4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2018-12-12T08:52:22Z</cp:lastPrinted>
  <dcterms:created xsi:type="dcterms:W3CDTF">2015-09-28T10:40:06Z</dcterms:created>
  <dcterms:modified xsi:type="dcterms:W3CDTF">2018-12-12T09:44:51Z</dcterms:modified>
</cp:coreProperties>
</file>